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32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<sst xmlns="http://schemas.openxmlformats.org/spreadsheetml/2006/main" count="112" uniqueCount="101">
  <si>
    <t>臺 北 市 監 理 處</t>
  </si>
  <si>
    <t>歲    入    預    算    表</t>
  </si>
  <si>
    <t>中華民國九十年度</t>
  </si>
  <si>
    <t>科目</t>
  </si>
  <si>
    <t>本年度
預算數</t>
  </si>
  <si>
    <t>上     次
預算數</t>
  </si>
  <si>
    <t>前年度
決算數</t>
  </si>
  <si>
    <t>本年度與
上次比較</t>
  </si>
  <si>
    <t>說明</t>
  </si>
  <si>
    <t>款</t>
  </si>
  <si>
    <t>項</t>
  </si>
  <si>
    <t>目</t>
  </si>
  <si>
    <t>節</t>
  </si>
  <si>
    <t>名稱及編號</t>
  </si>
  <si>
    <t>030000</t>
  </si>
  <si>
    <t>03</t>
  </si>
  <si>
    <t>罰款及賠償收入</t>
  </si>
  <si>
    <t>075</t>
  </si>
  <si>
    <t>監理處</t>
  </si>
  <si>
    <t>030100</t>
  </si>
  <si>
    <t>1</t>
  </si>
  <si>
    <t>罰金罰鍰及過怠金</t>
  </si>
  <si>
    <t>030101</t>
  </si>
  <si>
    <t>1</t>
  </si>
  <si>
    <t>罰金罰鍰</t>
  </si>
  <si>
    <t>罰金罰鍰收入70,212,000元，較上次減少42,946,800元。</t>
  </si>
  <si>
    <t>030300</t>
  </si>
  <si>
    <t>3</t>
  </si>
  <si>
    <t>賠償收入</t>
  </si>
  <si>
    <t>030301</t>
  </si>
  <si>
    <t>一般賠償收入</t>
  </si>
  <si>
    <t>一般賠償收入50,000元，較上次增加45,000元。</t>
  </si>
  <si>
    <t>040000</t>
  </si>
  <si>
    <t>04</t>
  </si>
  <si>
    <t>規費收入</t>
  </si>
  <si>
    <t>053</t>
  </si>
  <si>
    <t>監理處</t>
  </si>
  <si>
    <t>040100</t>
  </si>
  <si>
    <t>行政規費收入</t>
  </si>
  <si>
    <t>040101</t>
  </si>
  <si>
    <t>1</t>
  </si>
  <si>
    <t>審查費</t>
  </si>
  <si>
    <t>審查費收入398,477,600元，較上次減少141,694,900元。</t>
  </si>
  <si>
    <t>040102</t>
  </si>
  <si>
    <t>2</t>
  </si>
  <si>
    <t>證照費</t>
  </si>
  <si>
    <t>證照費收入229,317,000元，較上次減少106,190,500元。</t>
  </si>
  <si>
    <t>040103</t>
  </si>
  <si>
    <t>登記費</t>
  </si>
  <si>
    <t>登記費收入30,060,000元，較上次減少15,015,150元。</t>
  </si>
  <si>
    <t>060000</t>
  </si>
  <si>
    <t>06</t>
  </si>
  <si>
    <t>財產收入</t>
  </si>
  <si>
    <t>191</t>
  </si>
  <si>
    <t>060200</t>
  </si>
  <si>
    <t>財產售價</t>
  </si>
  <si>
    <t>060201</t>
  </si>
  <si>
    <t>廢舊物資售價</t>
  </si>
  <si>
    <r>
      <t>廢舊物資售價收入</t>
    </r>
    <r>
      <rPr>
        <sz val="12"/>
        <rFont val="Times New Roman"/>
        <family val="1"/>
      </rPr>
      <t>600,000</t>
    </r>
    <r>
      <rPr>
        <sz val="12"/>
        <rFont val="標楷體"/>
        <family val="4"/>
      </rPr>
      <t>元，較上次減少</t>
    </r>
    <r>
      <rPr>
        <sz val="12"/>
        <rFont val="Times New Roman"/>
        <family val="1"/>
      </rPr>
      <t>300,000</t>
    </r>
    <r>
      <rPr>
        <sz val="12"/>
        <rFont val="標楷體"/>
        <family val="4"/>
      </rPr>
      <t>元。</t>
    </r>
  </si>
  <si>
    <t>100000</t>
  </si>
  <si>
    <t>10</t>
  </si>
  <si>
    <t>其他收入</t>
  </si>
  <si>
    <t>359</t>
  </si>
  <si>
    <t>監理處</t>
  </si>
  <si>
    <t>100200</t>
  </si>
  <si>
    <t>供應收入</t>
  </si>
  <si>
    <t>100203</t>
  </si>
  <si>
    <t>1</t>
  </si>
  <si>
    <t>材料費</t>
  </si>
  <si>
    <t>材料費收入400,000元，較上次減少140,000元。</t>
  </si>
  <si>
    <t>100300</t>
  </si>
  <si>
    <t>2</t>
  </si>
  <si>
    <t>場地設備管理收入</t>
  </si>
  <si>
    <t>100301</t>
  </si>
  <si>
    <t>員工宿舍費</t>
  </si>
  <si>
    <t>員工宿舍費收入14,400元，較上次減少16,200元。</t>
  </si>
  <si>
    <t>100303</t>
  </si>
  <si>
    <t>2</t>
  </si>
  <si>
    <t>停車費</t>
  </si>
  <si>
    <t>停車費收入12,237,000元，較上次減少6,118,500元。</t>
  </si>
  <si>
    <t>100305</t>
  </si>
  <si>
    <t>3</t>
  </si>
  <si>
    <t>場地出借費</t>
  </si>
  <si>
    <t>場地出借費收入24,000元，較上次增加6,000元。</t>
  </si>
  <si>
    <t>100400</t>
  </si>
  <si>
    <t>3</t>
  </si>
  <si>
    <t>服務收入</t>
  </si>
  <si>
    <t>100401</t>
  </si>
  <si>
    <t>行政服務</t>
  </si>
  <si>
    <t>行政服務收入11,700,000元，較上次減少5,496,000元。</t>
  </si>
  <si>
    <t>100500</t>
  </si>
  <si>
    <t>4</t>
  </si>
  <si>
    <t>雜項收入</t>
  </si>
  <si>
    <t>100501</t>
  </si>
  <si>
    <t>收回以前年度歲出</t>
  </si>
  <si>
    <t>收回以前年度歲出收入5,000元，較上次減少2,500元。</t>
  </si>
  <si>
    <t>100502</t>
  </si>
  <si>
    <t>其他雜項收入</t>
  </si>
  <si>
    <t>其他雜項收入120,000元，較上次減少105,000元。</t>
  </si>
  <si>
    <t>經常門合計</t>
  </si>
  <si>
    <t>經資門總計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</si>
</sst>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6">
    <font>
      <sz val="12"/>
      <name val="新細明體"/>
      <family val="0"/>
    </font>
    <font>
      <sz val="12"/>
      <name val="標楷體"/>
      <family val="4"/>
    </font>
    <font>
      <sz val="12"/>
      <name val="Times New Roman"/>
      <family val="1"/>
    </font>
    <font>
      <u val="single"/>
      <sz val="18"/>
      <name val="標楷體"/>
      <family val="4"/>
    </font>
    <font>
      <sz val="9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49" fontId="0" fillId="0" borderId="3" xfId="0" applyNumberFormat="1" applyBorder="1" applyAlignment="1">
      <alignment horizontal="distributed" vertical="center" wrapText="1"/>
    </xf>
    <xf numFmtId="49" fontId="0" fillId="0" borderId="4" xfId="0" applyNumberForma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0" fillId="0" borderId="4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/>
    </xf>
    <xf numFmtId="176" fontId="2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justify" vertical="top"/>
    </xf>
    <xf numFmtId="49" fontId="2" fillId="0" borderId="5" xfId="0" applyNumberFormat="1" applyFont="1" applyBorder="1" applyAlignment="1">
      <alignment horizontal="center" vertical="top"/>
    </xf>
    <xf numFmtId="49" fontId="0" fillId="0" borderId="5" xfId="0" applyNumberFormat="1" applyBorder="1" applyAlignment="1">
      <alignment vertical="top"/>
    </xf>
    <xf numFmtId="176" fontId="2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horizontal="justify" vertical="top"/>
    </xf>
    <xf numFmtId="49" fontId="2" fillId="0" borderId="5" xfId="0" applyNumberFormat="1" applyFont="1" applyBorder="1" applyAlignment="1">
      <alignment horizontal="left" vertical="top" indent="1"/>
    </xf>
    <xf numFmtId="49" fontId="0" fillId="0" borderId="5" xfId="0" applyNumberFormat="1" applyBorder="1" applyAlignment="1">
      <alignment horizontal="left" vertical="top" indent="1"/>
    </xf>
    <xf numFmtId="49" fontId="2" fillId="0" borderId="5" xfId="0" applyNumberFormat="1" applyFont="1" applyBorder="1" applyAlignment="1">
      <alignment horizontal="left" vertical="top" indent="2"/>
    </xf>
    <xf numFmtId="49" fontId="0" fillId="0" borderId="5" xfId="0" applyNumberFormat="1" applyBorder="1" applyAlignment="1">
      <alignment horizontal="left" vertical="top" indent="2"/>
    </xf>
    <xf numFmtId="49" fontId="2" fillId="0" borderId="5" xfId="0" applyNumberFormat="1" applyFont="1" applyBorder="1" applyAlignment="1">
      <alignment horizontal="left" vertical="top" indent="3"/>
    </xf>
    <xf numFmtId="49" fontId="0" fillId="0" borderId="5" xfId="0" applyNumberFormat="1" applyBorder="1" applyAlignment="1">
      <alignment horizontal="left" vertical="top" indent="3"/>
    </xf>
    <xf numFmtId="0" fontId="1" fillId="0" borderId="5" xfId="0" applyFont="1" applyBorder="1" applyAlignment="1">
      <alignment horizontal="justify" vertical="top" wrapText="1"/>
    </xf>
    <xf numFmtId="49" fontId="2" fillId="0" borderId="5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horizontal="center" vertical="top"/>
    </xf>
    <xf numFmtId="49" fontId="0" fillId="0" borderId="4" xfId="0" applyNumberFormat="1" applyBorder="1" applyAlignment="1">
      <alignment horizontal="left" vertical="top" indent="3"/>
    </xf>
    <xf numFmtId="176" fontId="2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horizontal="justify" vertical="top"/>
    </xf>
    <xf numFmtId="49" fontId="1" fillId="0" borderId="5" xfId="0" applyNumberFormat="1" applyFont="1" applyBorder="1" applyAlignment="1">
      <alignment horizontal="left" vertical="top" indent="3"/>
    </xf>
    <xf numFmtId="49" fontId="1" fillId="0" borderId="5" xfId="0" applyNumberFormat="1" applyFont="1" applyBorder="1" applyAlignment="1">
      <alignment horizontal="left" vertical="top" indent="2"/>
    </xf>
    <xf numFmtId="49" fontId="1" fillId="0" borderId="5" xfId="0" applyNumberFormat="1" applyFont="1" applyBorder="1" applyAlignment="1">
      <alignment vertical="top"/>
    </xf>
    <xf numFmtId="0" fontId="0" fillId="0" borderId="5" xfId="0" applyBorder="1" applyAlignment="1">
      <alignment horizontal="justify" vertical="top"/>
    </xf>
    <xf numFmtId="49" fontId="1" fillId="0" borderId="5" xfId="0" applyNumberFormat="1" applyFont="1" applyBorder="1" applyAlignment="1">
      <alignment horizontal="distributed" vertical="top"/>
    </xf>
    <xf numFmtId="49" fontId="1" fillId="0" borderId="4" xfId="0" applyNumberFormat="1" applyFont="1" applyBorder="1" applyAlignment="1">
      <alignment horizontal="distributed" vertical="top"/>
    </xf>
    <xf numFmtId="0" fontId="0" fillId="0" borderId="4" xfId="0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1428750</xdr:colOff>
      <xdr:row>1</xdr:row>
      <xdr:rowOff>276225</xdr:rowOff>
    </xdr:from>
    <xdr:to>
      <xdr:col>9</xdr:col>
      <xdr:colOff>2657475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44400" y="581025"/>
          <a:ext cx="1228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單位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: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workbookViewId="0" topLeftCell="A1">
      <selection activeCell="E5" sqref="E5"/>
    </sheetView>
  </sheetViews>
  <sheetFormatPr defaultColWidth="9.00390625" defaultRowHeight="16.5"/>
  <cols>
    <col min="1" max="4" width="5.125" style="0" customWidth="1"/>
    <col min="5" max="5" width="43.25390625" style="0" customWidth="1"/>
    <col min="6" max="9" width="19.875" style="0" customWidth="1"/>
    <col min="10" max="10" width="37.125" style="0" customWidth="1"/>
  </cols>
  <sheetData>
    <row r="1" spans="1:1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3</v>
      </c>
      <c r="B4" s="3"/>
      <c r="C4" s="3"/>
      <c r="D4" s="3"/>
      <c r="E4" s="3"/>
      <c r="F4" s="4" t="s">
        <v>4</v>
      </c>
      <c r="G4" s="5" t="s">
        <v>5</v>
      </c>
      <c r="H4" s="4" t="s">
        <v>6</v>
      </c>
      <c r="I4" s="4" t="s">
        <v>7</v>
      </c>
      <c r="J4" s="4" t="s">
        <v>8</v>
      </c>
    </row>
    <row r="5" spans="1:10" ht="28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7"/>
      <c r="G5" s="8"/>
      <c r="H5" s="9"/>
      <c r="I5" s="9"/>
      <c r="J5" s="9"/>
    </row>
    <row r="6" spans="1:10" ht="15.75">
      <c r="A6" s="10"/>
      <c r="B6" s="10"/>
      <c r="C6" s="10"/>
      <c r="D6" s="10"/>
      <c r="E6" s="11" t="s">
        <v>14</v>
      </c>
      <c r="F6" s="12"/>
      <c r="G6" s="12"/>
      <c r="H6" s="12"/>
      <c r="I6" s="12"/>
      <c r="J6" s="13"/>
    </row>
    <row r="7" spans="1:10" ht="15.75">
      <c r="A7" s="14" t="s">
        <v>15</v>
      </c>
      <c r="B7" s="14"/>
      <c r="C7" s="14"/>
      <c r="D7" s="14"/>
      <c r="E7" s="15" t="s">
        <v>16</v>
      </c>
      <c r="F7" s="16">
        <f>F9</f>
        <v>70262000</v>
      </c>
      <c r="G7" s="16">
        <f>G9</f>
        <v>113163800</v>
      </c>
      <c r="H7" s="16">
        <f>H9</f>
        <v>113700014</v>
      </c>
      <c r="I7" s="16">
        <f>I9</f>
        <v>-42901800</v>
      </c>
      <c r="J7" s="17"/>
    </row>
    <row r="8" spans="1:10" ht="15.75">
      <c r="A8" s="14"/>
      <c r="B8" s="14"/>
      <c r="C8" s="14"/>
      <c r="D8" s="14"/>
      <c r="E8" s="18">
        <v>3202</v>
      </c>
      <c r="F8" s="16"/>
      <c r="G8" s="16"/>
      <c r="H8" s="16"/>
      <c r="I8" s="16"/>
      <c r="J8" s="17"/>
    </row>
    <row r="9" spans="1:10" ht="15.75">
      <c r="A9" s="14"/>
      <c r="B9" s="14" t="s">
        <v>17</v>
      </c>
      <c r="C9" s="14"/>
      <c r="D9" s="14"/>
      <c r="E9" s="19" t="s">
        <v>18</v>
      </c>
      <c r="F9" s="16">
        <f>F11+F15</f>
        <v>70262000</v>
      </c>
      <c r="G9" s="16">
        <f>G11+G15</f>
        <v>113163800</v>
      </c>
      <c r="H9" s="16">
        <f>H11+H15</f>
        <v>113700014</v>
      </c>
      <c r="I9" s="16">
        <f>I11+I15</f>
        <v>-42901800</v>
      </c>
      <c r="J9" s="17"/>
    </row>
    <row r="10" spans="1:10" ht="15.75">
      <c r="A10" s="14"/>
      <c r="B10" s="14"/>
      <c r="C10" s="14"/>
      <c r="D10" s="14"/>
      <c r="E10" s="20" t="s">
        <v>19</v>
      </c>
      <c r="F10" s="16"/>
      <c r="G10" s="16"/>
      <c r="H10" s="16"/>
      <c r="I10" s="16"/>
      <c r="J10" s="17"/>
    </row>
    <row r="11" spans="1:10" ht="15.75">
      <c r="A11" s="14"/>
      <c r="B11" s="14"/>
      <c r="C11" s="14" t="s">
        <v>20</v>
      </c>
      <c r="D11" s="14"/>
      <c r="E11" s="21" t="s">
        <v>21</v>
      </c>
      <c r="F11" s="16">
        <f>F13</f>
        <v>70212000</v>
      </c>
      <c r="G11" s="16">
        <f>G13</f>
        <v>113158800</v>
      </c>
      <c r="H11" s="16">
        <f>H13</f>
        <v>113590400</v>
      </c>
      <c r="I11" s="16">
        <f>I13</f>
        <v>-42946800</v>
      </c>
      <c r="J11" s="17"/>
    </row>
    <row r="12" spans="1:10" ht="15.75">
      <c r="A12" s="14"/>
      <c r="B12" s="14"/>
      <c r="C12" s="14"/>
      <c r="D12" s="14"/>
      <c r="E12" s="22" t="s">
        <v>22</v>
      </c>
      <c r="F12" s="16"/>
      <c r="G12" s="16"/>
      <c r="H12" s="16"/>
      <c r="I12" s="16"/>
      <c r="J12" s="17"/>
    </row>
    <row r="13" spans="1:10" ht="33.75" customHeight="1">
      <c r="A13" s="14"/>
      <c r="B13" s="14"/>
      <c r="C13" s="14"/>
      <c r="D13" s="14" t="s">
        <v>23</v>
      </c>
      <c r="E13" s="23" t="s">
        <v>24</v>
      </c>
      <c r="F13" s="16">
        <v>70212000</v>
      </c>
      <c r="G13" s="16">
        <v>113158800</v>
      </c>
      <c r="H13" s="16">
        <v>113590400</v>
      </c>
      <c r="I13" s="16">
        <f>F13-G13</f>
        <v>-42946800</v>
      </c>
      <c r="J13" s="24" t="s">
        <v>25</v>
      </c>
    </row>
    <row r="14" spans="1:10" ht="15.75">
      <c r="A14" s="14"/>
      <c r="B14" s="14"/>
      <c r="C14" s="14"/>
      <c r="D14" s="14"/>
      <c r="E14" s="20" t="s">
        <v>26</v>
      </c>
      <c r="F14" s="16"/>
      <c r="G14" s="16"/>
      <c r="H14" s="16"/>
      <c r="I14" s="16"/>
      <c r="J14" s="17"/>
    </row>
    <row r="15" spans="1:10" ht="15.75">
      <c r="A15" s="14"/>
      <c r="B15" s="14"/>
      <c r="C15" s="14" t="s">
        <v>27</v>
      </c>
      <c r="D15" s="14"/>
      <c r="E15" s="21" t="s">
        <v>28</v>
      </c>
      <c r="F15" s="16">
        <f>F17</f>
        <v>50000</v>
      </c>
      <c r="G15" s="16">
        <f>G17</f>
        <v>5000</v>
      </c>
      <c r="H15" s="16">
        <f>H17</f>
        <v>109614</v>
      </c>
      <c r="I15" s="16">
        <f>I17</f>
        <v>45000</v>
      </c>
      <c r="J15" s="17"/>
    </row>
    <row r="16" spans="1:10" ht="15.75">
      <c r="A16" s="14"/>
      <c r="B16" s="14"/>
      <c r="C16" s="14"/>
      <c r="D16" s="14"/>
      <c r="E16" s="22" t="s">
        <v>29</v>
      </c>
      <c r="F16" s="16"/>
      <c r="G16" s="16"/>
      <c r="H16" s="16"/>
      <c r="I16" s="16"/>
      <c r="J16" s="17"/>
    </row>
    <row r="17" spans="1:10" ht="32.25">
      <c r="A17" s="14"/>
      <c r="B17" s="14"/>
      <c r="C17" s="14"/>
      <c r="D17" s="14" t="s">
        <v>23</v>
      </c>
      <c r="E17" s="23" t="s">
        <v>30</v>
      </c>
      <c r="F17" s="16">
        <v>50000</v>
      </c>
      <c r="G17" s="16">
        <v>5000</v>
      </c>
      <c r="H17" s="16">
        <v>109614</v>
      </c>
      <c r="I17" s="16">
        <f>F17-G17</f>
        <v>45000</v>
      </c>
      <c r="J17" s="17" t="s">
        <v>31</v>
      </c>
    </row>
    <row r="18" spans="1:10" ht="15.75">
      <c r="A18" s="14"/>
      <c r="B18" s="14"/>
      <c r="C18" s="14"/>
      <c r="D18" s="14"/>
      <c r="E18" s="25" t="s">
        <v>32</v>
      </c>
      <c r="F18" s="16"/>
      <c r="G18" s="16"/>
      <c r="H18" s="16"/>
      <c r="I18" s="16"/>
      <c r="J18" s="17"/>
    </row>
    <row r="19" spans="1:10" ht="15.75">
      <c r="A19" s="14" t="s">
        <v>33</v>
      </c>
      <c r="B19" s="14"/>
      <c r="C19" s="14"/>
      <c r="D19" s="14"/>
      <c r="E19" s="15" t="s">
        <v>34</v>
      </c>
      <c r="F19" s="16">
        <f>F21</f>
        <v>657854600</v>
      </c>
      <c r="G19" s="16">
        <f>G21</f>
        <v>920755150</v>
      </c>
      <c r="H19" s="16">
        <f>H21</f>
        <v>655407919</v>
      </c>
      <c r="I19" s="16">
        <f>I21</f>
        <v>-262900550</v>
      </c>
      <c r="J19" s="17"/>
    </row>
    <row r="20" spans="1:10" ht="15.75">
      <c r="A20" s="14"/>
      <c r="B20" s="14"/>
      <c r="C20" s="14"/>
      <c r="D20" s="14"/>
      <c r="E20" s="18">
        <v>3202</v>
      </c>
      <c r="F20" s="16"/>
      <c r="G20" s="16"/>
      <c r="H20" s="16"/>
      <c r="I20" s="16"/>
      <c r="J20" s="17"/>
    </row>
    <row r="21" spans="1:10" ht="15.75">
      <c r="A21" s="14"/>
      <c r="B21" s="14" t="s">
        <v>35</v>
      </c>
      <c r="C21" s="14"/>
      <c r="D21" s="14"/>
      <c r="E21" s="19" t="s">
        <v>36</v>
      </c>
      <c r="F21" s="16">
        <f>F23</f>
        <v>657854600</v>
      </c>
      <c r="G21" s="16">
        <f>G23</f>
        <v>920755150</v>
      </c>
      <c r="H21" s="16">
        <f>H23</f>
        <v>655407919</v>
      </c>
      <c r="I21" s="16">
        <f>I23</f>
        <v>-262900550</v>
      </c>
      <c r="J21" s="17"/>
    </row>
    <row r="22" spans="1:10" ht="15.75">
      <c r="A22" s="14"/>
      <c r="B22" s="14"/>
      <c r="C22" s="14"/>
      <c r="D22" s="14"/>
      <c r="E22" s="20" t="s">
        <v>37</v>
      </c>
      <c r="F22" s="16"/>
      <c r="G22" s="16"/>
      <c r="H22" s="16"/>
      <c r="I22" s="16"/>
      <c r="J22" s="17"/>
    </row>
    <row r="23" spans="1:10" ht="15.75">
      <c r="A23" s="14"/>
      <c r="B23" s="14"/>
      <c r="C23" s="14" t="s">
        <v>23</v>
      </c>
      <c r="D23" s="14"/>
      <c r="E23" s="21" t="s">
        <v>38</v>
      </c>
      <c r="F23" s="16">
        <f>F25+F27+F29</f>
        <v>657854600</v>
      </c>
      <c r="G23" s="16">
        <f>G25+G27+G29</f>
        <v>920755150</v>
      </c>
      <c r="H23" s="16">
        <f>H25+H27+H29</f>
        <v>655407919</v>
      </c>
      <c r="I23" s="16">
        <f>I25+I27+I29</f>
        <v>-262900550</v>
      </c>
      <c r="J23" s="17"/>
    </row>
    <row r="24" spans="1:10" ht="15.75">
      <c r="A24" s="14"/>
      <c r="B24" s="14"/>
      <c r="C24" s="14"/>
      <c r="D24" s="14"/>
      <c r="E24" s="22" t="s">
        <v>39</v>
      </c>
      <c r="F24" s="16"/>
      <c r="G24" s="16"/>
      <c r="H24" s="16"/>
      <c r="I24" s="16"/>
      <c r="J24" s="17"/>
    </row>
    <row r="25" spans="1:10" ht="32.25">
      <c r="A25" s="14"/>
      <c r="B25" s="14"/>
      <c r="C25" s="14"/>
      <c r="D25" s="14" t="s">
        <v>40</v>
      </c>
      <c r="E25" s="23" t="s">
        <v>41</v>
      </c>
      <c r="F25" s="16">
        <v>398477600</v>
      </c>
      <c r="G25" s="16">
        <v>540172500</v>
      </c>
      <c r="H25" s="16">
        <v>392528199</v>
      </c>
      <c r="I25" s="16">
        <f>F25-G25</f>
        <v>-141694900</v>
      </c>
      <c r="J25" s="17" t="s">
        <v>42</v>
      </c>
    </row>
    <row r="26" spans="1:10" ht="15.75">
      <c r="A26" s="14"/>
      <c r="B26" s="14"/>
      <c r="C26" s="14"/>
      <c r="D26" s="14"/>
      <c r="E26" s="22" t="s">
        <v>43</v>
      </c>
      <c r="F26" s="16"/>
      <c r="G26" s="16"/>
      <c r="H26" s="16"/>
      <c r="I26" s="16"/>
      <c r="J26" s="17"/>
    </row>
    <row r="27" spans="1:10" ht="32.25">
      <c r="A27" s="14"/>
      <c r="B27" s="14"/>
      <c r="C27" s="14"/>
      <c r="D27" s="14" t="s">
        <v>44</v>
      </c>
      <c r="E27" s="23" t="s">
        <v>45</v>
      </c>
      <c r="F27" s="16">
        <v>229317000</v>
      </c>
      <c r="G27" s="16">
        <v>335507500</v>
      </c>
      <c r="H27" s="16">
        <v>234970750</v>
      </c>
      <c r="I27" s="16">
        <f>F27-G27</f>
        <v>-106190500</v>
      </c>
      <c r="J27" s="17" t="s">
        <v>46</v>
      </c>
    </row>
    <row r="28" spans="1:10" ht="15.75">
      <c r="A28" s="14"/>
      <c r="B28" s="14"/>
      <c r="C28" s="14"/>
      <c r="D28" s="14"/>
      <c r="E28" s="22" t="s">
        <v>47</v>
      </c>
      <c r="F28" s="16"/>
      <c r="G28" s="16"/>
      <c r="H28" s="16"/>
      <c r="I28" s="16"/>
      <c r="J28" s="17"/>
    </row>
    <row r="29" spans="1:10" ht="32.25">
      <c r="A29" s="14"/>
      <c r="B29" s="14"/>
      <c r="C29" s="14"/>
      <c r="D29" s="14" t="s">
        <v>27</v>
      </c>
      <c r="E29" s="23" t="s">
        <v>48</v>
      </c>
      <c r="F29" s="16">
        <v>30060000</v>
      </c>
      <c r="G29" s="16">
        <v>45075150</v>
      </c>
      <c r="H29" s="16">
        <v>27908970</v>
      </c>
      <c r="I29" s="16">
        <f>F29-G29</f>
        <v>-15015150</v>
      </c>
      <c r="J29" s="17" t="s">
        <v>49</v>
      </c>
    </row>
    <row r="30" spans="1:10" ht="15.75">
      <c r="A30" s="14"/>
      <c r="B30" s="14"/>
      <c r="C30" s="14"/>
      <c r="D30" s="14"/>
      <c r="E30" s="25" t="s">
        <v>50</v>
      </c>
      <c r="F30" s="16"/>
      <c r="G30" s="16"/>
      <c r="H30" s="16"/>
      <c r="I30" s="16"/>
      <c r="J30" s="17"/>
    </row>
    <row r="31" spans="1:10" ht="15.75">
      <c r="A31" s="14" t="s">
        <v>51</v>
      </c>
      <c r="B31" s="14"/>
      <c r="C31" s="14"/>
      <c r="D31" s="14"/>
      <c r="E31" s="15" t="s">
        <v>52</v>
      </c>
      <c r="F31" s="16">
        <f>F33</f>
        <v>600000</v>
      </c>
      <c r="G31" s="16">
        <f>G33</f>
        <v>900000</v>
      </c>
      <c r="H31" s="16">
        <f>H33</f>
        <v>519551</v>
      </c>
      <c r="I31" s="16">
        <f>I33</f>
        <v>-300000</v>
      </c>
      <c r="J31" s="17"/>
    </row>
    <row r="32" spans="1:10" ht="15.75">
      <c r="A32" s="14"/>
      <c r="B32" s="14"/>
      <c r="C32" s="14"/>
      <c r="D32" s="14"/>
      <c r="E32" s="18">
        <v>3202</v>
      </c>
      <c r="F32" s="16"/>
      <c r="G32" s="16"/>
      <c r="H32" s="16"/>
      <c r="I32" s="16"/>
      <c r="J32" s="17"/>
    </row>
    <row r="33" spans="1:10" ht="15.75">
      <c r="A33" s="14"/>
      <c r="B33" s="14" t="s">
        <v>53</v>
      </c>
      <c r="C33" s="14"/>
      <c r="D33" s="14"/>
      <c r="E33" s="19" t="s">
        <v>18</v>
      </c>
      <c r="F33" s="16">
        <f>F35</f>
        <v>600000</v>
      </c>
      <c r="G33" s="16">
        <f>G35</f>
        <v>900000</v>
      </c>
      <c r="H33" s="16">
        <f>H35</f>
        <v>519551</v>
      </c>
      <c r="I33" s="16">
        <f>I35</f>
        <v>-300000</v>
      </c>
      <c r="J33" s="17"/>
    </row>
    <row r="34" spans="1:10" ht="15.75">
      <c r="A34" s="14"/>
      <c r="B34" s="14"/>
      <c r="C34" s="14"/>
      <c r="D34" s="14"/>
      <c r="E34" s="20" t="s">
        <v>54</v>
      </c>
      <c r="F34" s="16"/>
      <c r="G34" s="16"/>
      <c r="H34" s="16"/>
      <c r="I34" s="16"/>
      <c r="J34" s="17"/>
    </row>
    <row r="35" spans="1:10" ht="15.75">
      <c r="A35" s="14"/>
      <c r="B35" s="14"/>
      <c r="C35" s="14" t="s">
        <v>23</v>
      </c>
      <c r="D35" s="14"/>
      <c r="E35" s="21" t="s">
        <v>55</v>
      </c>
      <c r="F35" s="16">
        <f>F37</f>
        <v>600000</v>
      </c>
      <c r="G35" s="16">
        <f>G37</f>
        <v>900000</v>
      </c>
      <c r="H35" s="16">
        <f>H37</f>
        <v>519551</v>
      </c>
      <c r="I35" s="16">
        <f>I37</f>
        <v>-300000</v>
      </c>
      <c r="J35" s="17"/>
    </row>
    <row r="36" spans="1:10" ht="15.75">
      <c r="A36" s="14"/>
      <c r="B36" s="14"/>
      <c r="C36" s="14"/>
      <c r="D36" s="14"/>
      <c r="E36" s="22" t="s">
        <v>56</v>
      </c>
      <c r="F36" s="16"/>
      <c r="G36" s="16"/>
      <c r="H36" s="16"/>
      <c r="I36" s="16"/>
      <c r="J36" s="17"/>
    </row>
    <row r="37" spans="1:10" ht="32.25">
      <c r="A37" s="26"/>
      <c r="B37" s="26"/>
      <c r="C37" s="26"/>
      <c r="D37" s="26" t="s">
        <v>23</v>
      </c>
      <c r="E37" s="27" t="s">
        <v>57</v>
      </c>
      <c r="F37" s="28">
        <v>600000</v>
      </c>
      <c r="G37" s="28">
        <v>900000</v>
      </c>
      <c r="H37" s="28">
        <v>519551</v>
      </c>
      <c r="I37" s="28">
        <f>F37-G37</f>
        <v>-300000</v>
      </c>
      <c r="J37" s="29" t="s">
        <v>58</v>
      </c>
    </row>
    <row r="38" spans="1:10" ht="15.75">
      <c r="A38" s="14"/>
      <c r="B38" s="14"/>
      <c r="C38" s="14"/>
      <c r="D38" s="14"/>
      <c r="E38" s="25" t="s">
        <v>59</v>
      </c>
      <c r="F38" s="16"/>
      <c r="G38" s="16"/>
      <c r="H38" s="16"/>
      <c r="I38" s="16"/>
      <c r="J38" s="17"/>
    </row>
    <row r="39" spans="1:10" ht="15.75">
      <c r="A39" s="14" t="s">
        <v>60</v>
      </c>
      <c r="B39" s="14"/>
      <c r="C39" s="14"/>
      <c r="D39" s="14"/>
      <c r="E39" s="15" t="s">
        <v>61</v>
      </c>
      <c r="F39" s="16">
        <f>F41</f>
        <v>24500400</v>
      </c>
      <c r="G39" s="16">
        <f>G41</f>
        <v>36372600</v>
      </c>
      <c r="H39" s="16">
        <f>H41</f>
        <v>21165553</v>
      </c>
      <c r="I39" s="16">
        <f>I41</f>
        <v>-11872200</v>
      </c>
      <c r="J39" s="17"/>
    </row>
    <row r="40" spans="1:10" ht="15.75">
      <c r="A40" s="14"/>
      <c r="B40" s="14"/>
      <c r="C40" s="14"/>
      <c r="D40" s="14"/>
      <c r="E40" s="18">
        <v>3202</v>
      </c>
      <c r="F40" s="16"/>
      <c r="G40" s="16"/>
      <c r="H40" s="16"/>
      <c r="I40" s="16"/>
      <c r="J40" s="17"/>
    </row>
    <row r="41" spans="1:10" ht="15.75">
      <c r="A41" s="14"/>
      <c r="B41" s="14" t="s">
        <v>62</v>
      </c>
      <c r="C41" s="14"/>
      <c r="D41" s="14"/>
      <c r="E41" s="19" t="s">
        <v>63</v>
      </c>
      <c r="F41" s="16">
        <f>F43+F47+F55+F59</f>
        <v>24500400</v>
      </c>
      <c r="G41" s="16">
        <f>G43+G47+G55+G59</f>
        <v>36372600</v>
      </c>
      <c r="H41" s="16">
        <f>H43+H47+H55+H59</f>
        <v>21165553</v>
      </c>
      <c r="I41" s="16">
        <f>I43+I47+I55+I59</f>
        <v>-11872200</v>
      </c>
      <c r="J41" s="17"/>
    </row>
    <row r="42" spans="1:10" ht="15.75">
      <c r="A42" s="14"/>
      <c r="B42" s="14"/>
      <c r="C42" s="14"/>
      <c r="D42" s="14"/>
      <c r="E42" s="20" t="s">
        <v>64</v>
      </c>
      <c r="F42" s="16"/>
      <c r="G42" s="16"/>
      <c r="H42" s="16"/>
      <c r="I42" s="16"/>
      <c r="J42" s="17"/>
    </row>
    <row r="43" spans="1:10" ht="15.75">
      <c r="A43" s="14"/>
      <c r="B43" s="14"/>
      <c r="C43" s="14" t="s">
        <v>40</v>
      </c>
      <c r="D43" s="14"/>
      <c r="E43" s="21" t="s">
        <v>65</v>
      </c>
      <c r="F43" s="16">
        <f>F45</f>
        <v>400000</v>
      </c>
      <c r="G43" s="16">
        <f>G45</f>
        <v>540000</v>
      </c>
      <c r="H43" s="16">
        <f>H45</f>
        <v>508005</v>
      </c>
      <c r="I43" s="16">
        <f>I45</f>
        <v>-140000</v>
      </c>
      <c r="J43" s="17"/>
    </row>
    <row r="44" spans="1:10" ht="15.75">
      <c r="A44" s="14"/>
      <c r="B44" s="14"/>
      <c r="C44" s="14"/>
      <c r="D44" s="14"/>
      <c r="E44" s="22" t="s">
        <v>66</v>
      </c>
      <c r="F44" s="16"/>
      <c r="G44" s="16"/>
      <c r="H44" s="16"/>
      <c r="I44" s="16"/>
      <c r="J44" s="17"/>
    </row>
    <row r="45" spans="1:10" ht="32.25">
      <c r="A45" s="14"/>
      <c r="B45" s="14"/>
      <c r="C45" s="14"/>
      <c r="D45" s="14" t="s">
        <v>67</v>
      </c>
      <c r="E45" s="23" t="s">
        <v>68</v>
      </c>
      <c r="F45" s="16">
        <v>400000</v>
      </c>
      <c r="G45" s="16">
        <v>540000</v>
      </c>
      <c r="H45" s="16">
        <v>508005</v>
      </c>
      <c r="I45" s="16">
        <f>F45-G45</f>
        <v>-140000</v>
      </c>
      <c r="J45" s="17" t="s">
        <v>69</v>
      </c>
    </row>
    <row r="46" spans="1:10" ht="15.75">
      <c r="A46" s="14"/>
      <c r="B46" s="14"/>
      <c r="C46" s="14"/>
      <c r="D46" s="14"/>
      <c r="E46" s="20" t="s">
        <v>70</v>
      </c>
      <c r="F46" s="16"/>
      <c r="G46" s="16"/>
      <c r="H46" s="16"/>
      <c r="I46" s="16"/>
      <c r="J46" s="17"/>
    </row>
    <row r="47" spans="1:10" ht="15.75">
      <c r="A47" s="14"/>
      <c r="B47" s="14"/>
      <c r="C47" s="14" t="s">
        <v>71</v>
      </c>
      <c r="D47" s="14"/>
      <c r="E47" s="21" t="s">
        <v>72</v>
      </c>
      <c r="F47" s="16">
        <f>F49+F51+F53</f>
        <v>12275400</v>
      </c>
      <c r="G47" s="16">
        <f>G49+G51+G53</f>
        <v>18404100</v>
      </c>
      <c r="H47" s="16">
        <f>H49+H51+H53</f>
        <v>12125450</v>
      </c>
      <c r="I47" s="16">
        <f>I49+I51+I53</f>
        <v>-6128700</v>
      </c>
      <c r="J47" s="17"/>
    </row>
    <row r="48" spans="1:10" ht="15.75">
      <c r="A48" s="14"/>
      <c r="B48" s="14"/>
      <c r="C48" s="14"/>
      <c r="D48" s="14"/>
      <c r="E48" s="22" t="s">
        <v>73</v>
      </c>
      <c r="F48" s="16"/>
      <c r="G48" s="16"/>
      <c r="H48" s="16"/>
      <c r="I48" s="16"/>
      <c r="J48" s="17"/>
    </row>
    <row r="49" spans="1:10" ht="32.25">
      <c r="A49" s="14"/>
      <c r="B49" s="14"/>
      <c r="C49" s="14"/>
      <c r="D49" s="14" t="s">
        <v>23</v>
      </c>
      <c r="E49" s="23" t="s">
        <v>74</v>
      </c>
      <c r="F49" s="16">
        <v>14400</v>
      </c>
      <c r="G49" s="16">
        <v>30600</v>
      </c>
      <c r="H49" s="16">
        <v>20400</v>
      </c>
      <c r="I49" s="16">
        <f>F49-G49</f>
        <v>-16200</v>
      </c>
      <c r="J49" s="17" t="s">
        <v>75</v>
      </c>
    </row>
    <row r="50" spans="1:10" ht="15.75">
      <c r="A50" s="14"/>
      <c r="B50" s="14"/>
      <c r="C50" s="14"/>
      <c r="D50" s="14"/>
      <c r="E50" s="22" t="s">
        <v>76</v>
      </c>
      <c r="F50" s="16"/>
      <c r="G50" s="16"/>
      <c r="H50" s="16"/>
      <c r="I50" s="16"/>
      <c r="J50" s="17"/>
    </row>
    <row r="51" spans="1:10" ht="32.25">
      <c r="A51" s="14"/>
      <c r="B51" s="14"/>
      <c r="C51" s="14"/>
      <c r="D51" s="14" t="s">
        <v>77</v>
      </c>
      <c r="E51" s="23" t="s">
        <v>78</v>
      </c>
      <c r="F51" s="16">
        <v>12237000</v>
      </c>
      <c r="G51" s="16">
        <v>18355500</v>
      </c>
      <c r="H51" s="16">
        <v>12093050</v>
      </c>
      <c r="I51" s="16">
        <f>F51-G51</f>
        <v>-6118500</v>
      </c>
      <c r="J51" s="17" t="s">
        <v>79</v>
      </c>
    </row>
    <row r="52" spans="1:10" ht="15.75">
      <c r="A52" s="14"/>
      <c r="B52" s="14"/>
      <c r="C52" s="14"/>
      <c r="D52" s="14"/>
      <c r="E52" s="22" t="s">
        <v>80</v>
      </c>
      <c r="F52" s="16"/>
      <c r="G52" s="16"/>
      <c r="H52" s="16"/>
      <c r="I52" s="16"/>
      <c r="J52" s="17"/>
    </row>
    <row r="53" spans="1:10" ht="32.25">
      <c r="A53" s="14"/>
      <c r="B53" s="14"/>
      <c r="C53" s="14"/>
      <c r="D53" s="14" t="s">
        <v>81</v>
      </c>
      <c r="E53" s="30" t="s">
        <v>82</v>
      </c>
      <c r="F53" s="16">
        <v>24000</v>
      </c>
      <c r="G53" s="16">
        <v>18000</v>
      </c>
      <c r="H53" s="16">
        <v>12000</v>
      </c>
      <c r="I53" s="16">
        <f>F53-G53</f>
        <v>6000</v>
      </c>
      <c r="J53" s="17" t="s">
        <v>83</v>
      </c>
    </row>
    <row r="54" spans="1:10" ht="15.75">
      <c r="A54" s="14"/>
      <c r="B54" s="14"/>
      <c r="C54" s="14"/>
      <c r="D54" s="14"/>
      <c r="E54" s="20" t="s">
        <v>84</v>
      </c>
      <c r="F54" s="16"/>
      <c r="G54" s="16"/>
      <c r="H54" s="16"/>
      <c r="I54" s="16"/>
      <c r="J54" s="17"/>
    </row>
    <row r="55" spans="1:10" ht="15.75">
      <c r="A55" s="14"/>
      <c r="B55" s="14"/>
      <c r="C55" s="14" t="s">
        <v>85</v>
      </c>
      <c r="D55" s="14"/>
      <c r="E55" s="31" t="s">
        <v>86</v>
      </c>
      <c r="F55" s="16">
        <f>F57</f>
        <v>11700000</v>
      </c>
      <c r="G55" s="16">
        <f>G57</f>
        <v>17196000</v>
      </c>
      <c r="H55" s="16">
        <f>H57</f>
        <v>7974696</v>
      </c>
      <c r="I55" s="16">
        <f>I57</f>
        <v>-5496000</v>
      </c>
      <c r="J55" s="17"/>
    </row>
    <row r="56" spans="1:10" ht="15.75">
      <c r="A56" s="14"/>
      <c r="B56" s="14"/>
      <c r="C56" s="14"/>
      <c r="D56" s="14"/>
      <c r="E56" s="22" t="s">
        <v>87</v>
      </c>
      <c r="F56" s="16"/>
      <c r="G56" s="16"/>
      <c r="H56" s="16"/>
      <c r="I56" s="16"/>
      <c r="J56" s="17"/>
    </row>
    <row r="57" spans="1:10" ht="32.25">
      <c r="A57" s="14"/>
      <c r="B57" s="14"/>
      <c r="C57" s="14"/>
      <c r="D57" s="14" t="s">
        <v>23</v>
      </c>
      <c r="E57" s="30" t="s">
        <v>88</v>
      </c>
      <c r="F57" s="16">
        <v>11700000</v>
      </c>
      <c r="G57" s="16">
        <v>17196000</v>
      </c>
      <c r="H57" s="16">
        <v>7974696</v>
      </c>
      <c r="I57" s="16">
        <f>F57-G57</f>
        <v>-5496000</v>
      </c>
      <c r="J57" s="17" t="s">
        <v>89</v>
      </c>
    </row>
    <row r="58" spans="1:10" ht="15.75">
      <c r="A58" s="14"/>
      <c r="B58" s="14"/>
      <c r="C58" s="14"/>
      <c r="D58" s="14"/>
      <c r="E58" s="20" t="s">
        <v>90</v>
      </c>
      <c r="F58" s="16"/>
      <c r="G58" s="16"/>
      <c r="H58" s="16"/>
      <c r="I58" s="16"/>
      <c r="J58" s="17"/>
    </row>
    <row r="59" spans="1:10" ht="15.75">
      <c r="A59" s="14"/>
      <c r="B59" s="14"/>
      <c r="C59" s="14" t="s">
        <v>91</v>
      </c>
      <c r="D59" s="14"/>
      <c r="E59" s="31" t="s">
        <v>92</v>
      </c>
      <c r="F59" s="16">
        <f>F61+F63</f>
        <v>125000</v>
      </c>
      <c r="G59" s="16">
        <f>G61+G63</f>
        <v>232500</v>
      </c>
      <c r="H59" s="16">
        <f>H61+H63</f>
        <v>557402</v>
      </c>
      <c r="I59" s="16">
        <f>I61+I63</f>
        <v>-107500</v>
      </c>
      <c r="J59" s="17"/>
    </row>
    <row r="60" spans="1:10" ht="15.75">
      <c r="A60" s="14"/>
      <c r="B60" s="14"/>
      <c r="C60" s="14"/>
      <c r="D60" s="14"/>
      <c r="E60" s="22" t="s">
        <v>93</v>
      </c>
      <c r="F60" s="16"/>
      <c r="G60" s="16"/>
      <c r="H60" s="16"/>
      <c r="I60" s="16"/>
      <c r="J60" s="17"/>
    </row>
    <row r="61" spans="1:10" ht="32.25">
      <c r="A61" s="14"/>
      <c r="B61" s="14"/>
      <c r="C61" s="14"/>
      <c r="D61" s="14" t="s">
        <v>23</v>
      </c>
      <c r="E61" s="30" t="s">
        <v>94</v>
      </c>
      <c r="F61" s="16">
        <v>5000</v>
      </c>
      <c r="G61" s="16">
        <v>7500</v>
      </c>
      <c r="H61" s="16">
        <v>14903</v>
      </c>
      <c r="I61" s="16">
        <f>F61-G61</f>
        <v>-2500</v>
      </c>
      <c r="J61" s="17" t="s">
        <v>95</v>
      </c>
    </row>
    <row r="62" spans="1:10" ht="15.75">
      <c r="A62" s="14"/>
      <c r="B62" s="14"/>
      <c r="C62" s="14"/>
      <c r="D62" s="14"/>
      <c r="E62" s="22" t="s">
        <v>96</v>
      </c>
      <c r="F62" s="16"/>
      <c r="G62" s="16"/>
      <c r="H62" s="16"/>
      <c r="I62" s="16"/>
      <c r="J62" s="17"/>
    </row>
    <row r="63" spans="1:10" ht="32.25">
      <c r="A63" s="14"/>
      <c r="B63" s="14"/>
      <c r="C63" s="14"/>
      <c r="D63" s="14" t="s">
        <v>71</v>
      </c>
      <c r="E63" s="30" t="s">
        <v>97</v>
      </c>
      <c r="F63" s="16">
        <v>120000</v>
      </c>
      <c r="G63" s="16">
        <v>225000</v>
      </c>
      <c r="H63" s="16">
        <v>542499</v>
      </c>
      <c r="I63" s="16">
        <f>F63-G63</f>
        <v>-105000</v>
      </c>
      <c r="J63" s="17" t="s">
        <v>98</v>
      </c>
    </row>
    <row r="64" spans="1:10" ht="15.75">
      <c r="A64" s="14"/>
      <c r="B64" s="14"/>
      <c r="C64" s="14"/>
      <c r="D64" s="14"/>
      <c r="E64" s="32"/>
      <c r="F64" s="16"/>
      <c r="G64" s="16"/>
      <c r="H64" s="16"/>
      <c r="I64" s="16"/>
      <c r="J64" s="33"/>
    </row>
    <row r="65" spans="1:10" ht="15.75">
      <c r="A65" s="14"/>
      <c r="B65" s="14"/>
      <c r="C65" s="14"/>
      <c r="D65" s="14"/>
      <c r="E65" s="34" t="s">
        <v>99</v>
      </c>
      <c r="F65" s="16">
        <f>F7+F19+F31+F39</f>
        <v>753217000</v>
      </c>
      <c r="G65" s="16">
        <f>G7+G19+G31+G39</f>
        <v>1071191550</v>
      </c>
      <c r="H65" s="16">
        <f>H7+H19+H31+H39</f>
        <v>790793037</v>
      </c>
      <c r="I65" s="16">
        <f>I7+I19+I31+I39</f>
        <v>-317974550</v>
      </c>
      <c r="J65" s="33"/>
    </row>
    <row r="66" spans="1:10" ht="15.75">
      <c r="A66" s="26"/>
      <c r="B66" s="26"/>
      <c r="C66" s="26"/>
      <c r="D66" s="26"/>
      <c r="E66" s="35" t="s">
        <v>100</v>
      </c>
      <c r="F66" s="28">
        <f>F65</f>
        <v>753217000</v>
      </c>
      <c r="G66" s="28">
        <f>G65</f>
        <v>1071191550</v>
      </c>
      <c r="H66" s="28">
        <f>H65</f>
        <v>790793037</v>
      </c>
      <c r="I66" s="28">
        <f>I65</f>
        <v>-317974550</v>
      </c>
      <c r="J66" s="36"/>
    </row>
  </sheetData>
  <mergeCells count="9">
    <mergeCell ref="A1:J1"/>
    <mergeCell ref="A2:J2"/>
    <mergeCell ref="A3:J3"/>
    <mergeCell ref="A4:E4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90歲入預算表</dc:title>
  <dc:subject>90歲入預算表</dc:subject>
  <dc:creator>tcmvo</dc:creator>
  <cp:keywords>90,歲入,預算</cp:keywords>
  <dc:description/>
  <cp:lastModifiedBy>TCMVD</cp:lastModifiedBy>
  <dcterms:created xsi:type="dcterms:W3CDTF">2001-04-10T08:29:37Z</dcterms:created>
  <dcterms:modified xsi:type="dcterms:W3CDTF">2001-04-10T08:30:40Z</dcterms:modified>
  <cp:category>610;850;A50</cp:category>
  <cp:version/>
  <cp:contentType/>
  <cp:contentStatus/>
</cp:coreProperties>
</file>