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林麗慧\對國內團體之捐助\108年度\上網獎補助費\"/>
    </mc:Choice>
  </mc:AlternateContent>
  <bookViews>
    <workbookView xWindow="0" yWindow="0" windowWidth="19200" windowHeight="5630"/>
  </bookViews>
  <sheets>
    <sheet name="公務預算" sheetId="4" r:id="rId1"/>
  </sheets>
  <definedNames>
    <definedName name="_xlnm._FilterDatabase" localSheetId="0" hidden="1">公務預算!$F$1:$F$356</definedName>
    <definedName name="_xlnm.Print_Titles" localSheetId="0">公務預算!$1:$3</definedName>
  </definedNames>
  <calcPr calcId="162913"/>
</workbook>
</file>

<file path=xl/calcChain.xml><?xml version="1.0" encoding="utf-8"?>
<calcChain xmlns="http://schemas.openxmlformats.org/spreadsheetml/2006/main">
  <c r="G357" i="4" l="1"/>
  <c r="G327" i="4" l="1"/>
  <c r="G324" i="4"/>
  <c r="G117" i="4"/>
  <c r="G88" i="4"/>
  <c r="G59" i="4"/>
  <c r="G57" i="4"/>
  <c r="G356" i="4"/>
  <c r="G240" i="4"/>
  <c r="G242" i="4" l="1"/>
  <c r="G5" i="4"/>
  <c r="G4" i="4" l="1"/>
</calcChain>
</file>

<file path=xl/sharedStrings.xml><?xml version="1.0" encoding="utf-8"?>
<sst xmlns="http://schemas.openxmlformats.org/spreadsheetml/2006/main" count="1753" uniqueCount="683">
  <si>
    <t>新北市</t>
  </si>
  <si>
    <t>高雄市</t>
  </si>
  <si>
    <t>臺北市</t>
  </si>
  <si>
    <t>臺南市</t>
  </si>
  <si>
    <t>公路總局及所屬</t>
    <phoneticPr fontId="6" type="noConversion"/>
  </si>
  <si>
    <t>觀光局及所屬</t>
    <phoneticPr fontId="6" type="noConversion"/>
  </si>
  <si>
    <t>民用航空局</t>
    <phoneticPr fontId="6" type="noConversion"/>
  </si>
  <si>
    <t>臺北市政府</t>
  </si>
  <si>
    <t>臺北捷運系統萬大-中和-樹林線規劃報告書暨周邊土地發展計畫</t>
  </si>
  <si>
    <t>都市大眾運輸系統建設計畫/臺北捷運系統萬大-中和-樹林線規劃報告書暨周邊土地發展計畫</t>
  </si>
  <si>
    <t>臺北都會區大眾捷運系統後續路網新莊線及蘆洲支線建設計畫</t>
  </si>
  <si>
    <t>都市大眾運輸系統建設計畫/臺北都會區大眾捷運系統後續路網新莊線及蘆洲支線建設計畫</t>
  </si>
  <si>
    <t>桃園市、新北市</t>
  </si>
  <si>
    <t>臺鐵都會區捷運化桃園段高架化建設計畫中央補助款</t>
  </si>
  <si>
    <t>鐵路建設計畫/
臺鐵都會區捷運化桃園段高架化建設計畫</t>
  </si>
  <si>
    <t>高雄鐵路地下化延伸左營計畫中央補助款</t>
  </si>
  <si>
    <t>鐵路建設計畫/
高雄鐵路地下化延伸左營計畫</t>
  </si>
  <si>
    <t>高雄鐵路地下化延伸鳳山計畫中央補助款</t>
  </si>
  <si>
    <t>鐵路建設計畫/
高雄鐵路地下化延伸鳳山計畫</t>
  </si>
  <si>
    <t>臺南市區鐵路地下化計畫中央補助款</t>
  </si>
  <si>
    <t>鐵路建設計畫/臺南市區鐵路地下化計畫</t>
  </si>
  <si>
    <t>高雄市區鐵路地下化計畫中央補助款</t>
  </si>
  <si>
    <t>鐵路建設計畫/
高雄市區鐵路地下化計畫</t>
  </si>
  <si>
    <t>彰化縣</t>
  </si>
  <si>
    <t>員林市區鐵路高架化計畫中央補助款</t>
  </si>
  <si>
    <t>鐵路建設計畫/
員林市區鐵路高架化計畫</t>
  </si>
  <si>
    <t>臺中市</t>
  </si>
  <si>
    <t>臺中都會區鐵路高架捷運化計畫中央補助款</t>
  </si>
  <si>
    <t>鐵路建設計畫/
臺中都會區鐵路高架捷運化計畫</t>
  </si>
  <si>
    <t>臺北都會區大眾捷運系統後續路網土城延伸頂埔建設計畫中央補助款</t>
  </si>
  <si>
    <t>都市大眾捷運系統建設計畫/
臺北都會區大眾捷運系統後續路網土城延伸頂埔建設計畫</t>
  </si>
  <si>
    <t>淡海輕軌運輸系統建設計畫中央補助款</t>
  </si>
  <si>
    <t>都市大眾捷運系統建設計畫/
淡海輕軌運輸系統建設計</t>
  </si>
  <si>
    <t>高雄市政府</t>
  </si>
  <si>
    <t>高雄都會區輕軌運輸系統高雄環狀輕軌捷運建設計畫中央補助款</t>
  </si>
  <si>
    <t>都市大眾捷運系統建設計畫/高雄都會區輕軌運輸系統高雄環狀輕軌捷運建設計畫</t>
  </si>
  <si>
    <t>高雄都會區大眾捷運系統紅橘線路網建設計畫中央補助款</t>
  </si>
  <si>
    <t>都市大眾捷運系統建設計畫/高雄都會區大眾捷運系統紅橘線路網建設計畫</t>
  </si>
  <si>
    <t>連江縣</t>
  </si>
  <si>
    <t>花蓮縣</t>
  </si>
  <si>
    <t>南投縣</t>
  </si>
  <si>
    <t>交通部</t>
    <phoneticPr fontId="6" type="noConversion"/>
  </si>
  <si>
    <t>交通部主管</t>
    <phoneticPr fontId="6" type="noConversion"/>
  </si>
  <si>
    <t>補助金額</t>
    <phoneticPr fontId="6" type="noConversion"/>
  </si>
  <si>
    <t>補助事項</t>
    <phoneticPr fontId="6" type="noConversion"/>
  </si>
  <si>
    <t>工作計畫/科目名稱</t>
    <phoneticPr fontId="6" type="noConversion"/>
  </si>
  <si>
    <t>日期</t>
    <phoneticPr fontId="6" type="noConversion"/>
  </si>
  <si>
    <t>項次</t>
    <phoneticPr fontId="6" type="noConversion"/>
  </si>
  <si>
    <t>嘉義市</t>
  </si>
  <si>
    <t>受補助對象</t>
    <phoneticPr fontId="6" type="noConversion"/>
  </si>
  <si>
    <t>一般行政</t>
    <phoneticPr fontId="6" type="noConversion"/>
  </si>
  <si>
    <t>社團法人生命勵樂活輔健會</t>
  </si>
  <si>
    <t>102年度馬祖地區特色建築風貌改善補助款</t>
  </si>
  <si>
    <t>曹鳳金</t>
  </si>
  <si>
    <t>退休人員</t>
    <phoneticPr fontId="1" type="noConversion"/>
  </si>
  <si>
    <t>新竹市政府</t>
  </si>
  <si>
    <t>臺東縣</t>
  </si>
  <si>
    <t>單位：新臺幣元</t>
    <phoneticPr fontId="6" type="noConversion"/>
  </si>
  <si>
    <t>受補助對象
所在縣市別</t>
    <phoneticPr fontId="6" type="noConversion"/>
  </si>
  <si>
    <t>104/10/22</t>
    <phoneticPr fontId="6" type="noConversion"/>
  </si>
  <si>
    <t>臺北市</t>
    <phoneticPr fontId="1" type="noConversion"/>
  </si>
  <si>
    <t>105/01/06</t>
    <phoneticPr fontId="1" type="noConversion"/>
  </si>
  <si>
    <t>交通科技研究發展</t>
    <phoneticPr fontId="6" type="noConversion"/>
  </si>
  <si>
    <t>智慧交通基礎建設與應用計畫</t>
  </si>
  <si>
    <t>桃園市政府</t>
    <phoneticPr fontId="6" type="noConversion"/>
  </si>
  <si>
    <t>桃園市</t>
    <phoneticPr fontId="6" type="noConversion"/>
  </si>
  <si>
    <t>高雄市政府</t>
    <phoneticPr fontId="1" type="noConversion"/>
  </si>
  <si>
    <t>宜蘭縣</t>
    <phoneticPr fontId="1" type="noConversion"/>
  </si>
  <si>
    <t>105/01/07</t>
    <phoneticPr fontId="1" type="noConversion"/>
  </si>
  <si>
    <t>新竹市</t>
    <phoneticPr fontId="1" type="noConversion"/>
  </si>
  <si>
    <t>苗栗縣政府</t>
    <phoneticPr fontId="1" type="noConversion"/>
  </si>
  <si>
    <t>苗栗縣</t>
    <phoneticPr fontId="1" type="noConversion"/>
  </si>
  <si>
    <t>嘉義市政府</t>
  </si>
  <si>
    <t>嘉義市</t>
    <phoneticPr fontId="1" type="noConversion"/>
  </si>
  <si>
    <t>屏東縣政府</t>
    <phoneticPr fontId="6" type="noConversion"/>
  </si>
  <si>
    <t>屏東縣</t>
    <phoneticPr fontId="6" type="noConversion"/>
  </si>
  <si>
    <t>澎湖縣政府</t>
    <phoneticPr fontId="6" type="noConversion"/>
  </si>
  <si>
    <t>澎湖縣</t>
    <phoneticPr fontId="6" type="noConversion"/>
  </si>
  <si>
    <t>道路交通安全</t>
    <phoneticPr fontId="6" type="noConversion"/>
  </si>
  <si>
    <t>運用大眾傳播媒體、戶外媒體及平面文宣宣導等2項計畫經費</t>
    <phoneticPr fontId="6" type="noConversion"/>
  </si>
  <si>
    <t>基隆市政府及所屬</t>
    <phoneticPr fontId="6" type="noConversion"/>
  </si>
  <si>
    <t>基隆市</t>
    <phoneticPr fontId="6" type="noConversion"/>
  </si>
  <si>
    <t>運用大眾傳播媒體宣導計畫經費</t>
    <phoneticPr fontId="6" type="noConversion"/>
  </si>
  <si>
    <t>嘉義縣政府及所屬</t>
    <phoneticPr fontId="6" type="noConversion"/>
  </si>
  <si>
    <t>嘉義縣</t>
    <phoneticPr fontId="6" type="noConversion"/>
  </si>
  <si>
    <t>幼童專用車及學生交通車駕駛及隨車人員研習計畫尾款</t>
    <phoneticPr fontId="6" type="noConversion"/>
  </si>
  <si>
    <t>新北市政府及所屬</t>
    <phoneticPr fontId="6" type="noConversion"/>
  </si>
  <si>
    <t>新北市</t>
    <phoneticPr fontId="6" type="noConversion"/>
  </si>
  <si>
    <t>轄區易肇事路段改善計畫經費</t>
    <phoneticPr fontId="6" type="noConversion"/>
  </si>
  <si>
    <t>苗栗縣政府及所屬</t>
    <phoneticPr fontId="6" type="noConversion"/>
  </si>
  <si>
    <t>苗栗縣</t>
    <phoneticPr fontId="6" type="noConversion"/>
  </si>
  <si>
    <t>交通執法宣導計畫尾款</t>
    <phoneticPr fontId="6" type="noConversion"/>
  </si>
  <si>
    <t>宜蘭縣政府及所屬</t>
    <phoneticPr fontId="6" type="noConversion"/>
  </si>
  <si>
    <t>宜蘭縣</t>
    <phoneticPr fontId="6" type="noConversion"/>
  </si>
  <si>
    <t>運用戶外媒體及平面文宣宣導計畫經費</t>
    <phoneticPr fontId="6" type="noConversion"/>
  </si>
  <si>
    <t>交通執法宣導計畫經費</t>
    <phoneticPr fontId="6" type="noConversion"/>
  </si>
  <si>
    <t>新竹縣政府及所屬</t>
    <phoneticPr fontId="6" type="noConversion"/>
  </si>
  <si>
    <t>新竹縣</t>
    <phoneticPr fontId="6" type="noConversion"/>
  </si>
  <si>
    <t>導護志工交通服務隊輔導研習計畫-國中小導護志工執勤知能研習計畫尾款</t>
    <phoneticPr fontId="6" type="noConversion"/>
  </si>
  <si>
    <t>高雄市政府及所屬</t>
    <phoneticPr fontId="6" type="noConversion"/>
  </si>
  <si>
    <t>高雄市</t>
    <phoneticPr fontId="6" type="noConversion"/>
  </si>
  <si>
    <t>轄區易肇事路段改善計畫</t>
    <phoneticPr fontId="6" type="noConversion"/>
  </si>
  <si>
    <t>導護志工交通服務隊輔導研習計畫尾款</t>
    <phoneticPr fontId="6" type="noConversion"/>
  </si>
  <si>
    <t>嘉義市政府及所屬</t>
    <phoneticPr fontId="6" type="noConversion"/>
  </si>
  <si>
    <t>幼童專用車及學生交通車駕駛及隨車人員研習計畫經費</t>
    <phoneticPr fontId="6" type="noConversion"/>
  </si>
  <si>
    <t>桃園市政府及所屬</t>
    <phoneticPr fontId="6" type="noConversion"/>
  </si>
  <si>
    <t>交通執法專業訓練研習計畫經費</t>
    <phoneticPr fontId="6" type="noConversion"/>
  </si>
  <si>
    <t>南投縣政府及所屬</t>
    <phoneticPr fontId="6" type="noConversion"/>
  </si>
  <si>
    <t>屏東縣政府及所屬</t>
    <phoneticPr fontId="6" type="noConversion"/>
  </si>
  <si>
    <t>導護志工研習、教育評鑑、學生上下學交安研習及幼童專用車交通車駕駛隨車人員研習等4項計畫尾款</t>
    <phoneticPr fontId="6" type="noConversion"/>
  </si>
  <si>
    <t>南投縣</t>
    <phoneticPr fontId="6" type="noConversion"/>
  </si>
  <si>
    <t>運用戶外媒體及平面文宣宣導計畫尾款</t>
    <phoneticPr fontId="6" type="noConversion"/>
  </si>
  <si>
    <t>103年度道安年終視導工作補助費-「安全宣導」項目</t>
    <phoneticPr fontId="6" type="noConversion"/>
  </si>
  <si>
    <t>澎湖縣政府及所屬</t>
    <phoneticPr fontId="6" type="noConversion"/>
  </si>
  <si>
    <t>交通執法專業訓練研習計畫尾款</t>
    <phoneticPr fontId="6" type="noConversion"/>
  </si>
  <si>
    <t>交通安全教育評鑑計畫經費</t>
    <phoneticPr fontId="6" type="noConversion"/>
  </si>
  <si>
    <t>花蓮縣政府及所屬</t>
    <phoneticPr fontId="6" type="noConversion"/>
  </si>
  <si>
    <t>花蓮縣</t>
    <phoneticPr fontId="6" type="noConversion"/>
  </si>
  <si>
    <t>學生上下學交通安全維護研習計畫尾款</t>
    <phoneticPr fontId="6" type="noConversion"/>
  </si>
  <si>
    <t>交通安全教育評鑑計畫尾款</t>
    <phoneticPr fontId="6" type="noConversion"/>
  </si>
  <si>
    <t>道路交通安全</t>
    <phoneticPr fontId="6" type="noConversion"/>
  </si>
  <si>
    <t>交通執法專業訓練研習計畫經費</t>
    <phoneticPr fontId="6" type="noConversion"/>
  </si>
  <si>
    <t>金門縣政府及所屬</t>
    <phoneticPr fontId="6" type="noConversion"/>
  </si>
  <si>
    <t>金門縣</t>
    <phoneticPr fontId="6" type="noConversion"/>
  </si>
  <si>
    <t>幼童專用車及學生交通車駕駛及隨車人員研習計畫經費</t>
    <phoneticPr fontId="6" type="noConversion"/>
  </si>
  <si>
    <t>全國交通工程人員訓練計畫經費</t>
    <phoneticPr fontId="6" type="noConversion"/>
  </si>
  <si>
    <t>高雄市政府及所屬</t>
    <phoneticPr fontId="6" type="noConversion"/>
  </si>
  <si>
    <t>高雄市</t>
    <phoneticPr fontId="6" type="noConversion"/>
  </si>
  <si>
    <t>交通安全融入康輔教學師資研習及學生自行車騎乘安全研習計畫尾款</t>
    <phoneticPr fontId="6" type="noConversion"/>
  </si>
  <si>
    <t>103年度年終視導績優工作補助費-「綜合管考」項目</t>
    <phoneticPr fontId="6" type="noConversion"/>
  </si>
  <si>
    <t>基隆市政府及所屬</t>
    <phoneticPr fontId="6" type="noConversion"/>
  </si>
  <si>
    <t>基隆市</t>
    <phoneticPr fontId="6" type="noConversion"/>
  </si>
  <si>
    <t>公私立幼兒園幼童專用車及學生交通車駕駛（隨車）人員安全教育訓練計畫經費</t>
    <phoneticPr fontId="6" type="noConversion"/>
  </si>
  <si>
    <t>彰化縣政府及所屬</t>
    <phoneticPr fontId="6" type="noConversion"/>
  </si>
  <si>
    <t>彰化縣</t>
    <phoneticPr fontId="6" type="noConversion"/>
  </si>
  <si>
    <t>幼童專用車(含學生交通車)駕駛及隨車人員安全訓練實施計畫經費</t>
    <phoneticPr fontId="6" type="noConversion"/>
  </si>
  <si>
    <t>交通執法宣導計畫經費</t>
    <phoneticPr fontId="6" type="noConversion"/>
  </si>
  <si>
    <t>加強學生上下學安全維護暨保護營研習計畫尾款</t>
    <phoneticPr fontId="6" type="noConversion"/>
  </si>
  <si>
    <t>運用平面文宣宣導計畫 經費</t>
    <phoneticPr fontId="6" type="noConversion"/>
  </si>
  <si>
    <t>運用戶外媒體及平面文宣宣導計畫經費</t>
    <phoneticPr fontId="6" type="noConversion"/>
  </si>
  <si>
    <t>新竹縣政府及所屬</t>
    <phoneticPr fontId="6" type="noConversion"/>
  </si>
  <si>
    <t>新竹縣</t>
    <phoneticPr fontId="6" type="noConversion"/>
  </si>
  <si>
    <t>交通安全宣導人員專業研習與訓練計畫經費</t>
    <phoneticPr fontId="6" type="noConversion"/>
  </si>
  <si>
    <t>轄區易肇事路段改善計畫經費</t>
    <phoneticPr fontId="6" type="noConversion"/>
  </si>
  <si>
    <t>新竹市政府及所屬</t>
    <phoneticPr fontId="6" type="noConversion"/>
  </si>
  <si>
    <t>新竹市</t>
    <phoneticPr fontId="6" type="noConversion"/>
  </si>
  <si>
    <t>學生上下學安全維護研習計畫尾款</t>
    <phoneticPr fontId="6" type="noConversion"/>
  </si>
  <si>
    <t>花蓮縣政府及所屬</t>
    <phoneticPr fontId="6" type="noConversion"/>
  </si>
  <si>
    <t>花蓮縣</t>
    <phoneticPr fontId="6" type="noConversion"/>
  </si>
  <si>
    <t>交通安全教育評鑑計畫尾款</t>
    <phoneticPr fontId="6" type="noConversion"/>
  </si>
  <si>
    <t>新北市政府及所屬</t>
    <phoneticPr fontId="6" type="noConversion"/>
  </si>
  <si>
    <t>新北市</t>
    <phoneticPr fontId="6" type="noConversion"/>
  </si>
  <si>
    <t>南投縣政府及所屬</t>
    <phoneticPr fontId="6" type="noConversion"/>
  </si>
  <si>
    <t>南投縣</t>
    <phoneticPr fontId="6" type="noConversion"/>
  </si>
  <si>
    <t>屏東縣政府及所屬</t>
    <phoneticPr fontId="6" type="noConversion"/>
  </si>
  <si>
    <t>屏東縣</t>
    <phoneticPr fontId="6" type="noConversion"/>
  </si>
  <si>
    <t>運用大眾傳播媒體宣導計畫經費</t>
    <phoneticPr fontId="6" type="noConversion"/>
  </si>
  <si>
    <t>103年度年終視導績優工作補助費-「安全宣導」項目</t>
    <phoneticPr fontId="6" type="noConversion"/>
  </si>
  <si>
    <t>學生上下學交通安全維護研習計畫經費</t>
    <phoneticPr fontId="6" type="noConversion"/>
  </si>
  <si>
    <t>交通安全輔助教材研發製作活動計畫尾款</t>
    <phoneticPr fontId="6" type="noConversion"/>
  </si>
  <si>
    <t>運用大眾傳播媒體、戶外媒體及平面文宣宣導等2項計畫經費</t>
    <phoneticPr fontId="6" type="noConversion"/>
  </si>
  <si>
    <t>導護志工交通服務隊輔導研習計畫尾款</t>
    <phoneticPr fontId="6" type="noConversion"/>
  </si>
  <si>
    <t>交通執法宣導計畫尾款</t>
    <phoneticPr fontId="6" type="noConversion"/>
  </si>
  <si>
    <t>交通及執法專業訓練研習計畫經費</t>
    <phoneticPr fontId="6" type="noConversion"/>
  </si>
  <si>
    <t>雲林縣政府及所屬</t>
    <phoneticPr fontId="6" type="noConversion"/>
  </si>
  <si>
    <t>雲林縣</t>
    <phoneticPr fontId="6" type="noConversion"/>
  </si>
  <si>
    <t>交通安全教育評鑑、導護志工研習及學生上下學安全維護研習等3項計畫尾款</t>
    <phoneticPr fontId="6" type="noConversion"/>
  </si>
  <si>
    <t>103年度年終視導績優工作補助費-「公路監理」項目</t>
    <phoneticPr fontId="6" type="noConversion"/>
  </si>
  <si>
    <t>幼童專用車及學生交通車駕駛及隨車人員研習計畫尾款</t>
    <phoneticPr fontId="6" type="noConversion"/>
  </si>
  <si>
    <t>宜蘭縣政府及所屬</t>
    <phoneticPr fontId="6" type="noConversion"/>
  </si>
  <si>
    <t>宜蘭縣</t>
    <phoneticPr fontId="6" type="noConversion"/>
  </si>
  <si>
    <t>學生上下學安全維護研習及導護志工交通服務隊輔導研習等2計畫第1期款</t>
    <phoneticPr fontId="6" type="noConversion"/>
  </si>
  <si>
    <t>教育評鑑、導護志工研習及學生上下學交安研習等3項計畫尾款</t>
    <phoneticPr fontId="6" type="noConversion"/>
  </si>
  <si>
    <t>103年度年終視導績優工作補助費-「交通執法」項目</t>
    <phoneticPr fontId="6" type="noConversion"/>
  </si>
  <si>
    <t>103年度年終視導績優工作補助費-「肇事防制」項目</t>
    <phoneticPr fontId="6" type="noConversion"/>
  </si>
  <si>
    <t>交通安全宣導委託地方有線電視加強宣導執行計畫經費</t>
    <phoneticPr fontId="6" type="noConversion"/>
  </si>
  <si>
    <t>苗栗縣政府及所屬</t>
    <phoneticPr fontId="6" type="noConversion"/>
  </si>
  <si>
    <t>苗栗縣</t>
    <phoneticPr fontId="6" type="noConversion"/>
  </si>
  <si>
    <t>交通安全教育評鑑及幼童專用車駕駛與隨車人員研習等2項計畫尾款</t>
    <phoneticPr fontId="6" type="noConversion"/>
  </si>
  <si>
    <t>桃園市政府及所屬</t>
    <phoneticPr fontId="6" type="noConversion"/>
  </si>
  <si>
    <t>桃園市</t>
    <phoneticPr fontId="6" type="noConversion"/>
  </si>
  <si>
    <t>學生上下學交通安全維護研習計畫尾款</t>
    <phoneticPr fontId="6" type="noConversion"/>
  </si>
  <si>
    <t>103年度全國道安扎根強化行動年終考評績優工作補助費第1期款</t>
    <phoneticPr fontId="6" type="noConversion"/>
  </si>
  <si>
    <t>103年度年終視導績優工作補助費-「安全教育」項目</t>
    <phoneticPr fontId="6" type="noConversion"/>
  </si>
  <si>
    <t>幼童專用車駕駛人員及隨車人員研習計畫尾款</t>
    <phoneticPr fontId="6" type="noConversion"/>
  </si>
  <si>
    <t>103年度年終視導績優工作補助費-「團體總成績」、「交通執法」項目</t>
    <phoneticPr fontId="6" type="noConversion"/>
  </si>
  <si>
    <t>「維護學生上下學安全，充實交通安全導護裝備」計畫經費</t>
    <phoneticPr fontId="6" type="noConversion"/>
  </si>
  <si>
    <t>103年度年終視導績優工作補助費-「團體總成績」項目</t>
    <phoneticPr fontId="6" type="noConversion"/>
  </si>
  <si>
    <t>103年度年終視導績優工作補助費-「交通工程」項目</t>
    <phoneticPr fontId="6" type="noConversion"/>
  </si>
  <si>
    <t>103年度年終視導績優工作補助費-「團體總成績」及「綜合管考」項目</t>
    <phoneticPr fontId="6" type="noConversion"/>
  </si>
  <si>
    <t>103年度年終視導績優工作補助費-「砂石車安全管理」項目</t>
    <phoneticPr fontId="6" type="noConversion"/>
  </si>
  <si>
    <t>連江縣政府及所屬</t>
    <phoneticPr fontId="6" type="noConversion"/>
  </si>
  <si>
    <t>連江縣</t>
    <phoneticPr fontId="6" type="noConversion"/>
  </si>
  <si>
    <t>宜蘭縣大型車輛路線暨其道路交通標誌體檢計畫第3期款</t>
    <phoneticPr fontId="6" type="noConversion"/>
  </si>
  <si>
    <t>交通安全教學設計示範計畫尾款</t>
    <phoneticPr fontId="6" type="noConversion"/>
  </si>
  <si>
    <t>研製交通安全輔助教材計畫尾款</t>
    <phoneticPr fontId="6" type="noConversion"/>
  </si>
  <si>
    <t>交通安全教育宣導廣播劇甄選比賽尾款</t>
    <phoneticPr fontId="6" type="noConversion"/>
  </si>
  <si>
    <t>喝酒不騎(開)車校園系列宣導活動計畫經費</t>
    <phoneticPr fontId="6" type="noConversion"/>
  </si>
  <si>
    <t>建置交通安全教育教學資源計畫尾款</t>
    <phoneticPr fontId="6" type="noConversion"/>
  </si>
  <si>
    <t>交通標誌、標線更新及維護計畫經費</t>
    <phoneticPr fontId="6" type="noConversion"/>
  </si>
  <si>
    <t>增購交通執法及事故處理器材執行計畫經費</t>
    <phoneticPr fontId="6" type="noConversion"/>
  </si>
  <si>
    <t>宜蘭縣大型車輛路線暨其道路交通標誌體檢計畫第4期款</t>
    <phoneticPr fontId="6" type="noConversion"/>
  </si>
  <si>
    <t>「維護學生上下學安全，充實交通安全導護裝備」計畫應費</t>
    <phoneticPr fontId="6" type="noConversion"/>
  </si>
  <si>
    <t>104年金安獎頒獎典禮</t>
    <phoneticPr fontId="6" type="noConversion"/>
  </si>
  <si>
    <t>轄區易肇事路段改善計畫</t>
  </si>
  <si>
    <t>基隆市104年會長杯籃球錦標賽經費</t>
    <phoneticPr fontId="6" type="noConversion"/>
  </si>
  <si>
    <t>導護志工交通服務隊輔導研習計畫經費</t>
    <phoneticPr fontId="6" type="noConversion"/>
  </si>
  <si>
    <t>104年度全國道路交通安全工作觀摩暨研討會計畫經費</t>
    <phoneticPr fontId="6" type="noConversion"/>
  </si>
  <si>
    <t>嘉義縣政府及所屬</t>
    <phoneticPr fontId="6" type="noConversion"/>
  </si>
  <si>
    <t>嘉義縣</t>
    <phoneticPr fontId="6" type="noConversion"/>
  </si>
  <si>
    <t>103年度全國道安扎根強化行動年終考評績優工作補助費-第1名</t>
    <phoneticPr fontId="6" type="noConversion"/>
  </si>
  <si>
    <t>導護志工研習、教育評鑑、學生上下學交安研習及幼童專用車交通車駕駛隨車人員研習等4項計畫經費</t>
    <phoneticPr fontId="6" type="noConversion"/>
  </si>
  <si>
    <t>澎湖縣政府及所屬</t>
    <phoneticPr fontId="6" type="noConversion"/>
  </si>
  <si>
    <t>澎湖縣</t>
    <phoneticPr fontId="6" type="noConversion"/>
  </si>
  <si>
    <t>績優導護志工表揚暨輔導研習及志工培訓計畫尾款</t>
    <phoneticPr fontId="6" type="noConversion"/>
  </si>
  <si>
    <t>103年度年終視導績優工作補助費-「團體總成績」及「交通工程」項目</t>
    <phoneticPr fontId="6" type="noConversion"/>
  </si>
  <si>
    <t>104年度交通事故防制與宣導計畫經費</t>
    <phoneticPr fontId="6" type="noConversion"/>
  </si>
  <si>
    <t>宜蘭縣大型車輛路線暨其道路交通標誌體檢計畫第5期款</t>
    <phoneticPr fontId="6" type="noConversion"/>
  </si>
  <si>
    <t>自行車安全設施改善計畫經費</t>
    <phoneticPr fontId="6" type="noConversion"/>
  </si>
  <si>
    <t>103年度年終視導績優工作補助費-「砂石車安全管理、交通工程、公路監理」項目</t>
    <phoneticPr fontId="6" type="noConversion"/>
  </si>
  <si>
    <t>嘉義市政府及所屬</t>
    <phoneticPr fontId="6" type="noConversion"/>
  </si>
  <si>
    <t>嘉義市</t>
    <phoneticPr fontId="6" type="noConversion"/>
  </si>
  <si>
    <t>宜蘭縣學生通學廊道交通安全設施改善計畫經費</t>
    <phoneticPr fontId="6" type="noConversion"/>
  </si>
  <si>
    <t>機車交通工程計畫經費</t>
    <phoneticPr fontId="6" type="noConversion"/>
  </si>
  <si>
    <t>無號誌路口交通安全設施改善計畫經費</t>
    <phoneticPr fontId="6" type="noConversion"/>
  </si>
  <si>
    <t>高雄環狀輕軌捷運交通安全宣導計畫經費</t>
    <phoneticPr fontId="6" type="noConversion"/>
  </si>
  <si>
    <t>103年度全國道安扎根強化行動年終考評績優工作補助費</t>
    <phoneticPr fontId="6" type="noConversion"/>
  </si>
  <si>
    <t>長者與行人路口安全改善計畫經費</t>
    <phoneticPr fontId="6" type="noConversion"/>
  </si>
  <si>
    <t>農路及村里道路易肇事路段增設反光導標改善計畫經費</t>
    <phoneticPr fontId="6" type="noConversion"/>
  </si>
  <si>
    <t>研製交安輔助教材、學生上下學安全維護研習、導護志工研習等3項計畫尾款</t>
    <phoneticPr fontId="6" type="noConversion"/>
  </si>
  <si>
    <t>交通安全輔助教材、導護志工研習及幼童專用車駕駛及隨車人員研習等3項計畫尾款</t>
    <phoneticPr fontId="6" type="noConversion"/>
  </si>
  <si>
    <t>教育評鑑、學生上下學交安研習、維護兒童交安駕駛及隨車人員研習等3項計畫尾款</t>
    <phoneticPr fontId="6" type="noConversion"/>
  </si>
  <si>
    <t>104年購置交通執法裝備器材執行計畫經費</t>
    <phoneticPr fontId="6" type="noConversion"/>
  </si>
  <si>
    <t>酒駕防制宣導計畫經費</t>
    <phoneticPr fontId="6" type="noConversion"/>
  </si>
  <si>
    <t>學生上下學交通安全維護研習及交通安全教育評鑑等2項計畫經費</t>
    <phoneticPr fontId="6" type="noConversion"/>
  </si>
  <si>
    <t>103年度年終視導績優工作補助費-「砂石車安全管理、交通執法、肇事防制」項目</t>
    <phoneticPr fontId="6" type="noConversion"/>
  </si>
  <si>
    <t>增購交通執法器材工作補助費執行計畫經費</t>
    <phoneticPr fontId="6" type="noConversion"/>
  </si>
  <si>
    <t>維護學生上下學安全，充實交通安全導護裝備經費</t>
    <phoneticPr fontId="6" type="noConversion"/>
  </si>
  <si>
    <t>路老師反光背心計畫英費</t>
    <phoneticPr fontId="6" type="noConversion"/>
  </si>
  <si>
    <t>學生上下學交安研習、導護志工研習及幼童專用車駕駛隨車人員研習等3項計畫尾款</t>
    <phoneticPr fontId="6" type="noConversion"/>
  </si>
  <si>
    <t>104/11/09
104/12/25
104/12/31</t>
    <phoneticPr fontId="6" type="noConversion"/>
  </si>
  <si>
    <t>航政業務規劃及督導</t>
    <phoneticPr fontId="6" type="noConversion"/>
  </si>
  <si>
    <t>離島綜合建設實施方案基本航次補貼</t>
    <phoneticPr fontId="6" type="noConversion"/>
  </si>
  <si>
    <t>連江縣政府</t>
    <phoneticPr fontId="6" type="noConversion"/>
  </si>
  <si>
    <t>104/12/26</t>
    <phoneticPr fontId="6" type="noConversion"/>
  </si>
  <si>
    <t>澎湖縣政府</t>
    <phoneticPr fontId="6" type="noConversion"/>
  </si>
  <si>
    <t>104/12/11
104/12/31</t>
    <phoneticPr fontId="6" type="noConversion"/>
  </si>
  <si>
    <t>臺東縣政府</t>
    <phoneticPr fontId="6" type="noConversion"/>
  </si>
  <si>
    <t>臺東縣</t>
    <phoneticPr fontId="6" type="noConversion"/>
  </si>
  <si>
    <t>104/10/29
104/12/31</t>
    <phoneticPr fontId="6" type="noConversion"/>
  </si>
  <si>
    <t>離島海運票價補貼</t>
    <phoneticPr fontId="6" type="noConversion"/>
  </si>
  <si>
    <t>104/11/17
104/12/31</t>
    <phoneticPr fontId="6" type="noConversion"/>
  </si>
  <si>
    <t>屏東縣政府</t>
    <phoneticPr fontId="6" type="noConversion"/>
  </si>
  <si>
    <t>104/10/26
104/11/04
104/12/31</t>
    <phoneticPr fontId="6" type="noConversion"/>
  </si>
  <si>
    <t>104/10/20
104/12/31</t>
    <phoneticPr fontId="6" type="noConversion"/>
  </si>
  <si>
    <t>離島海運客運固定航線營運虧損補貼</t>
  </si>
  <si>
    <t>船舶業者</t>
    <phoneticPr fontId="6" type="noConversion"/>
  </si>
  <si>
    <t>福建、臺灣省縣市</t>
    <phoneticPr fontId="6" type="noConversion"/>
  </si>
  <si>
    <t>104/12/31</t>
    <phoneticPr fontId="6" type="noConversion"/>
  </si>
  <si>
    <t>交通船碼頭候船環境改善工程</t>
    <phoneticPr fontId="6" type="noConversion"/>
  </si>
  <si>
    <t>104/10/20</t>
    <phoneticPr fontId="6" type="noConversion"/>
  </si>
  <si>
    <t>104/11/04
104/11/27
104/12/31</t>
    <phoneticPr fontId="6" type="noConversion"/>
  </si>
  <si>
    <t>104/11/09</t>
    <phoneticPr fontId="6" type="noConversion"/>
  </si>
  <si>
    <t>104/10/16</t>
    <phoneticPr fontId="6" type="noConversion"/>
  </si>
  <si>
    <t>航政港政業務管理及執行</t>
    <phoneticPr fontId="6" type="noConversion"/>
  </si>
  <si>
    <t>馬祖港埠拖船計畫(104年1/11月)</t>
    <phoneticPr fontId="6" type="noConversion"/>
  </si>
  <si>
    <t>偏遠地區交通建設</t>
    <phoneticPr fontId="6" type="noConversion"/>
  </si>
  <si>
    <t>臺灣國內商港未來發展及建設計畫(101-105年)-
金門港埠建設計畫</t>
    <phoneticPr fontId="6" type="noConversion"/>
  </si>
  <si>
    <t>金門縣政府</t>
    <phoneticPr fontId="6" type="noConversion"/>
  </si>
  <si>
    <t>臺灣國內商港未來發展及建設計畫(101-105年)-
馬祖港埠建設計畫</t>
    <phoneticPr fontId="6" type="noConversion"/>
  </si>
  <si>
    <t>104/12/31</t>
    <phoneticPr fontId="1" type="noConversion"/>
  </si>
  <si>
    <t>臺中市政府(本計畫係由鐵工局自行辦理，並未撥付受補助機關)</t>
    <phoneticPr fontId="1" type="noConversion"/>
  </si>
  <si>
    <t>彰化縣政府(本計畫係由鐵工局自行辦理，並未撥付受補助機關)</t>
    <phoneticPr fontId="1" type="noConversion"/>
  </si>
  <si>
    <t>高雄市政府(本計畫係由鐵工局自行辦理，並未撥付受補助機關)</t>
    <phoneticPr fontId="1" type="noConversion"/>
  </si>
  <si>
    <t>臺南市政府(本計畫係由鐵工局自行辦理，並未撥付受補助機關)</t>
    <phoneticPr fontId="1" type="noConversion"/>
  </si>
  <si>
    <t>104/12/7</t>
    <phoneticPr fontId="1" type="noConversion"/>
  </si>
  <si>
    <t>都市大眾捷運系統建設計畫/臺中都會區大眾捷運系統烏日文心北屯線建設計畫-獎補助費</t>
  </si>
  <si>
    <t>臺中都會區大眾捷運系統烏日文心北屯線建設計畫中央補助款</t>
  </si>
  <si>
    <t>臺中市政府</t>
    <phoneticPr fontId="1" type="noConversion"/>
  </si>
  <si>
    <t>都市大眾運輸系統建設計畫/臺北捷運系統後續路網松山線建設計畫</t>
    <phoneticPr fontId="1" type="noConversion"/>
  </si>
  <si>
    <t>臺北都會區大眾捷運系統後續路網松山線建設計畫</t>
    <phoneticPr fontId="1" type="noConversion"/>
  </si>
  <si>
    <t>104/10/28</t>
    <phoneticPr fontId="1" type="noConversion"/>
  </si>
  <si>
    <t>新北市政府</t>
    <phoneticPr fontId="1" type="noConversion"/>
  </si>
  <si>
    <t>104/11/24</t>
    <phoneticPr fontId="1" type="noConversion"/>
  </si>
  <si>
    <t>104/12/24</t>
    <phoneticPr fontId="1" type="noConversion"/>
  </si>
  <si>
    <t>104/12/25</t>
    <phoneticPr fontId="1" type="noConversion"/>
  </si>
  <si>
    <t>104/10/29</t>
    <phoneticPr fontId="1" type="noConversion"/>
  </si>
  <si>
    <t>104/11/27</t>
    <phoneticPr fontId="1" type="noConversion"/>
  </si>
  <si>
    <t>104/12/01</t>
    <phoneticPr fontId="6" type="noConversion"/>
  </si>
  <si>
    <t>一般行政</t>
    <phoneticPr fontId="6" type="noConversion"/>
  </si>
  <si>
    <t>104年退休人員三節慰問金</t>
    <phoneticPr fontId="6" type="noConversion"/>
  </si>
  <si>
    <t>退休退職人員及遺眷</t>
    <phoneticPr fontId="6" type="noConversion"/>
  </si>
  <si>
    <t>辦理「2015海清宮閻羅天子包青天祖廟慶典活動」</t>
  </si>
  <si>
    <t>雲林縣四湖鄉四湖人文促進協會</t>
  </si>
  <si>
    <t>辦理「104年二龍傳統競渡民俗活動」</t>
  </si>
  <si>
    <t>宜蘭縣礁溪鄉二龍社區發展協會</t>
  </si>
  <si>
    <t>辦理「原浪狂熱部落特產行銷暨傳統歌謠演唱會」活動</t>
  </si>
  <si>
    <t>辦理「2015年桃園蓮花季」活動</t>
  </si>
  <si>
    <t>桃園市觀音區農會</t>
  </si>
  <si>
    <t>辦理「原鄉部落特產行銷暨傳統射箭賽」活動</t>
  </si>
  <si>
    <t>辦理「舞動竹南.藝遊客家~桐花歌舞展演」活</t>
  </si>
  <si>
    <t>苗栗縣真善美多元文化關懷協會</t>
  </si>
  <si>
    <t>辦理「2015大手牽小手幸福健走愛地球920國際無車日萬人健走暨宣導臺灣喔熊有夠讚活動」</t>
  </si>
  <si>
    <t>辦理「2015節慶、遊戲與觀光國際學術研討會實施計畫」</t>
  </si>
  <si>
    <t>辦理「2015國際觀光旅遊民俗嘉年華會」活動</t>
  </si>
  <si>
    <t>辦理「盛夏花祭」活動</t>
  </si>
  <si>
    <t>臺灣綠農協進會</t>
  </si>
  <si>
    <t>辦理「友善城市，輪椅背包GO!」兩岸三地無障礙旅遊研討會</t>
  </si>
  <si>
    <t>辦理「粽愛在雲林幸福滿分活動」</t>
  </si>
  <si>
    <t>雲林縣綠農推廣聯盟促進會</t>
  </si>
  <si>
    <t>辦理「2015臺灣機場管樂節」</t>
  </si>
  <si>
    <t>辦理「2015 HAPPY GO義竹采風逍遙遊」活動</t>
  </si>
  <si>
    <t>財團法人人間文教基金會</t>
  </si>
  <si>
    <t>辦理「愛戀他里霧古典婚禮文化暨木藝文創展」活動</t>
  </si>
  <si>
    <t>雲林縣斗南鎮他里霧生活美學協會</t>
  </si>
  <si>
    <t>辦理104年「生命勵，東北角海岸暨草嶺古道手搖車圓夢之旅活動」</t>
  </si>
  <si>
    <t>辦理「幸福99-萬眾竹目戀戀荀情」活動</t>
  </si>
  <si>
    <t>臺灣永續社會福利促進會</t>
  </si>
  <si>
    <t>辦理「恭祝廣澤尊王聖誕暨大廟重建安座十週年慶祝活動」</t>
  </si>
  <si>
    <t>辦理「2015漫遊美西樂在騎中活動」</t>
  </si>
  <si>
    <t>財團法人晴光文教基金會</t>
  </si>
  <si>
    <t>辦理「104佳暮部落小米祭暨文化觀光推廣計畫」</t>
  </si>
  <si>
    <t>辦理「原住民舞動生命活力展現傳統樂舞祭儀競賽系列活動」</t>
  </si>
  <si>
    <t>社團法人中華臺灣基督教曠野協會</t>
  </si>
  <si>
    <t>辦理「原住民族部落文創美食與觀光產業行銷推廣活動」</t>
  </si>
  <si>
    <t>臺灣原住民教育經濟發展協會</t>
  </si>
  <si>
    <t>辦理「2015員林第7屆獅子盃全國路跑活動」</t>
  </si>
  <si>
    <t>彰化縣員林獅子會</t>
  </si>
  <si>
    <t>辦理「2015宜蘭水燈節」活動</t>
  </si>
  <si>
    <t>宜蘭縣宜蘭市中元民俗文化推展協進會</t>
  </si>
  <si>
    <t>辦理「2015岡山文化節-螺藝嘉年華」活動</t>
  </si>
  <si>
    <t>高雄市岡山文化藝術發展協會</t>
  </si>
  <si>
    <t>花蓮縣青少年公益組織協會</t>
  </si>
  <si>
    <t>辦理「2015北港糕餅麻油節」活動</t>
  </si>
  <si>
    <t>社團法人雲林縣北港形象商圈發展協會</t>
  </si>
  <si>
    <t>辦理「乙未年太子忠孝文化季-太子護國．中壇出軍」活動</t>
  </si>
  <si>
    <t>護國宮</t>
  </si>
  <si>
    <t>辦理「2015集集文創觀光暨第17屆陶藝節擴大系列活動」</t>
  </si>
  <si>
    <t>辦理「2015永安海洋音樂季-石斑大饗，熱音大賞」活動」</t>
  </si>
  <si>
    <t>高雄市永安漁會</t>
  </si>
  <si>
    <t>辦理「雞籠文化藝術節」活動</t>
  </si>
  <si>
    <t>中華民國民俗文化關懷協會</t>
  </si>
  <si>
    <t>辦理「104年臺東市卡大地布」部落小米收穫祭暨活化部落產業行動計畫</t>
  </si>
  <si>
    <t>辦理「2015清境火把節」系列活動</t>
  </si>
  <si>
    <t>南投縣仁愛鄉清境社區發展協會</t>
  </si>
  <si>
    <t>辦理「第一屆全國原住民拳擊錦標賽暨原鄉拳擊文化季系列活動-追本溯原、拳力以赴」</t>
  </si>
  <si>
    <t>辦理「2015布拉旦文化嘉年華」活動</t>
  </si>
  <si>
    <t>花蓮縣秀林鄉布拉旦社區發展協會</t>
  </si>
  <si>
    <t>辦理「他里霧鐵道文化節暨斗南火車站70周年慶」活動</t>
  </si>
  <si>
    <t>雲林縣斗南鎮他里霧城鄉發展協會</t>
  </si>
  <si>
    <t>辦理「圍一個同心原-2015年新北市旅北都會區原住民族聯合文化感恩祭儀活動」</t>
  </si>
  <si>
    <t>新北市原住民族文教推展協會</t>
  </si>
  <si>
    <t>辦理「2015面山教育與救難機制國際論壇」活動</t>
  </si>
  <si>
    <t>辦理「2015年宜蘭縣鄉村民宿節-幸福餐桌計畫」活動</t>
  </si>
  <si>
    <t>宜蘭縣鄉村民宿協會</t>
  </si>
  <si>
    <t>辦理2015黑面琵鷺保育季黑琵GOGO單車行活動</t>
  </si>
  <si>
    <t>辦理「2015田中鎮稻草人藝術節」活動</t>
  </si>
  <si>
    <t>田中鎮農會</t>
  </si>
  <si>
    <t>辦理「2015不倒騎士挑戰千里」活動</t>
  </si>
  <si>
    <t>辦理「2015阿公店盃思念彌陀全國馬拉松賽」活動</t>
  </si>
  <si>
    <t>高雄市阿公店長跑協會</t>
  </si>
  <si>
    <t>辦理「104(乙未)年祈安五朝王船醮」活動</t>
  </si>
  <si>
    <t>花蓮代天府管理委員會</t>
  </si>
  <si>
    <t>辦理「2015阿善師武藝群英會暨運動嘉年華」活動</t>
  </si>
  <si>
    <t>中華民國體育運動總會</t>
  </si>
  <si>
    <t>辦理「2015臺北華江雁鴨季系列活動」</t>
  </si>
  <si>
    <t>臺北市華江溼地守護聯盟</t>
  </si>
  <si>
    <t>辦理2015福炮昇起、迎金虎活動</t>
  </si>
  <si>
    <t>苗栗縣(火+旁)龍文化發展協會</t>
  </si>
  <si>
    <t>辦理【直加弄香乙未科五朝祈安清醮暨保生大帝天上聖母請兵調將回鑾遶境祈安巡禮】活動</t>
  </si>
  <si>
    <t>保安宮</t>
  </si>
  <si>
    <t>辦理2015年洛神花季系列活動</t>
  </si>
  <si>
    <t>臺東縣金峰鄉嘉蘭社區發展協會</t>
  </si>
  <si>
    <t>辦理2015年頭城鎮搶孤民俗文化活動</t>
  </si>
  <si>
    <t>宜蘭縣頭城鎮中元祭典協會</t>
  </si>
  <si>
    <t>補助國人住宿遊園精采行實施計畫</t>
  </si>
  <si>
    <t>辦理「四重溪蝴蝶谷步道環境整備工程」遊憩據點特色加值計畫第1期款</t>
  </si>
  <si>
    <t>屏東縣政府</t>
  </si>
  <si>
    <t>辦理「香山濕地環境教育改造工程」遊憩據點特色加值計畫第1期款</t>
  </si>
  <si>
    <t>辦理「十七公里觀光帶遊憩服務設施改善工程」遊憩據點特色加值計畫第1期款</t>
  </si>
  <si>
    <t>辦理「草嶺及石壁地區周邊步道整建工程」及「古坑鄉華山地區休閒步道整建工程」遊憩據點特色加值計畫第1期款</t>
  </si>
  <si>
    <t>雲林縣政府</t>
  </si>
  <si>
    <t>辦理「大埔鄉週邊景觀暨公園整體綠美化工程」遊憩據點特色加值計畫第1期款</t>
  </si>
  <si>
    <t>嘉義縣大埔鄉公所</t>
  </si>
  <si>
    <t>辦理「媽祖大道景觀營造第二期工程」遊憩據點特色加值計畫第1期款</t>
  </si>
  <si>
    <t>嘉義縣政府</t>
  </si>
  <si>
    <t>辦理「通霄鎮紫雲寺觀光設施環境整合工程」遊憩據點特色加值計畫第1、2期款</t>
  </si>
  <si>
    <t>通霄鎮公所</t>
  </si>
  <si>
    <t>辦理「二崙鄉生活景觀休閒空間整體計畫工程」遊憩據點特色加值計畫第1期款</t>
  </si>
  <si>
    <t>雲林縣二崙鄉公所</t>
  </si>
  <si>
    <t>辦理「阿朗壹及牡丹灣遊憩區改善工程」遊憩據點特色加值計畫第1期款</t>
  </si>
  <si>
    <t>辦理「南投縣仁愛鄉清境高架步道系統工程」遊憩據點特色加值計畫第1、2期款</t>
  </si>
  <si>
    <t>南投縣政府</t>
  </si>
  <si>
    <t>辦理「彰化縣埤頭鄉產業觀光主題園區建置工程」遊憩據點特色加值計畫第1期款</t>
  </si>
  <si>
    <t>彰化縣埤頭鄉公所</t>
  </si>
  <si>
    <t>辦理「104年度田寮一線天改善工程」遊憩據點特色加值計畫全期補助款</t>
  </si>
  <si>
    <t>辦理「104年度燕巢雞冠山改善工程」遊憩據點特色加值計畫全期補助款</t>
  </si>
  <si>
    <t>辦理「跨域亮點計畫-雲遊山林-慢食、好行、悠遊居」第1期款</t>
  </si>
  <si>
    <t>辦理「跨域亮點計畫-清水之森-幸福東南角」第1期款</t>
  </si>
  <si>
    <t>彰化縣政府</t>
  </si>
  <si>
    <t>辦理「跨域亮點計畫-新竹1916園區跨域亮點計畫」第1期款</t>
  </si>
  <si>
    <t>辦理「104年公館鄉出礦坑觀光遊憩景觀再造工程」遊憩據點特色加值計畫第1期補助款</t>
  </si>
  <si>
    <t>苗栗縣公館鄉公所</t>
  </si>
  <si>
    <t>辦理「跨域亮點計畫-雲梯、茶道、梅山驛站觀光連鏈結計畫」第1期款</t>
  </si>
  <si>
    <t>104年度原住民部落傳統祭祀民俗文化活動-貓公部落豐年祭</t>
  </si>
  <si>
    <t>2015阿美族傳統技藝競賽活動</t>
  </si>
  <si>
    <t>花蓮縣豐濱鄉靜浦社區發展協會</t>
  </si>
  <si>
    <t xml:space="preserve"> 2015年(大陸展會)MITE第三屆澳門國際旅遊博覽會  </t>
  </si>
  <si>
    <t>社團法人澎湖縣民宿發展協會</t>
  </si>
  <si>
    <t>屏東縣</t>
    <phoneticPr fontId="6" type="noConversion"/>
  </si>
  <si>
    <t>104年鶴岡部落文化節</t>
  </si>
  <si>
    <t>社團法人花蓮縣梧繞部落文化產業發展協會</t>
  </si>
  <si>
    <t>104年度豐年祭暨傳統民俗運動競技及文化傳承活動</t>
  </si>
  <si>
    <t>社團法人花蓮縣光復鄉大馬太鞍社區發展協會</t>
  </si>
  <si>
    <t>102年度馬祖地區特色建築風貌改善補助款第1期款</t>
  </si>
  <si>
    <t>陳應枝</t>
  </si>
  <si>
    <t>中華海峽產業交流協會</t>
  </si>
  <si>
    <t>補助清淨家園-104年度五月份津沙、金沙淨灘活動</t>
  </si>
  <si>
    <t>連江縣南竿鄉津沙社區發展協會</t>
  </si>
  <si>
    <t>補助2015馬祖風情攝影學會月賽活動</t>
  </si>
  <si>
    <t>連江縣攝影學會</t>
  </si>
  <si>
    <t>104年度日月潭電動載客船舶補助款（啟明號）</t>
  </si>
  <si>
    <t>王強維</t>
  </si>
  <si>
    <t>104年度日月潭電動載客船舶補助款（日月潭公主號）</t>
  </si>
  <si>
    <t>日月之星娛樂休閒股份有限公司</t>
  </si>
  <si>
    <t>104年度日月潭電動載客船舶補助款（聖愛1號）</t>
  </si>
  <si>
    <t>104年度日月潭電動載客船舶補助款（金鑽號）</t>
  </si>
  <si>
    <t>金鑽休閒娛樂有限公司</t>
  </si>
  <si>
    <t>泰雅風情接駁樂-2015谷關至松鶴接駁專車活動</t>
  </si>
  <si>
    <t>臺中市和平區谷關社區發展協會</t>
  </si>
  <si>
    <t>溫泉美食嘉年華系列活動-同心彩繪 藝塑谷關</t>
  </si>
  <si>
    <t>大谷關產業促進會</t>
  </si>
  <si>
    <t>104年度逐鹿市集品質提昇活動計畫</t>
  </si>
  <si>
    <t>嘉義縣番路鄉逐鹿社區發展協會</t>
  </si>
  <si>
    <t>嘉義縣民宿發展協會</t>
  </si>
  <si>
    <t>本處補助104年多納部落豐年祭文化傳承活動經費</t>
  </si>
  <si>
    <t>高雄市茂林區納美三下設文化促進協會</t>
  </si>
  <si>
    <t>嘉義縣大埔觀光促進協會</t>
  </si>
  <si>
    <t>走訪西拉雅漫步吉貝耍西拉雅部落旅遊導覽活動</t>
  </si>
  <si>
    <t>臺南市西拉雅族部落發展促進會</t>
  </si>
  <si>
    <t>各縣市</t>
    <phoneticPr fontId="6" type="noConversion"/>
  </si>
  <si>
    <t>104/10/02</t>
    <phoneticPr fontId="6" type="noConversion"/>
  </si>
  <si>
    <t xml:space="preserve">觀光業務                    </t>
    <phoneticPr fontId="6" type="noConversion"/>
  </si>
  <si>
    <t>雲林縣</t>
    <phoneticPr fontId="6" type="noConversion"/>
  </si>
  <si>
    <t>宜蘭縣</t>
    <phoneticPr fontId="6" type="noConversion"/>
  </si>
  <si>
    <t>104/10/05</t>
    <phoneticPr fontId="6" type="noConversion"/>
  </si>
  <si>
    <t>臺灣人民文化協會</t>
    <phoneticPr fontId="6" type="noConversion"/>
  </si>
  <si>
    <t>屏東縣</t>
    <phoneticPr fontId="6" type="noConversion"/>
  </si>
  <si>
    <t>104/10/07</t>
    <phoneticPr fontId="6" type="noConversion"/>
  </si>
  <si>
    <t>桃園市</t>
    <phoneticPr fontId="6" type="noConversion"/>
  </si>
  <si>
    <t>臺灣原住民多族群文化交流協會</t>
    <phoneticPr fontId="6" type="noConversion"/>
  </si>
  <si>
    <t>新北市</t>
    <phoneticPr fontId="6" type="noConversion"/>
  </si>
  <si>
    <t>104/10/19</t>
    <phoneticPr fontId="6" type="noConversion"/>
  </si>
  <si>
    <t>苗栗縣</t>
    <phoneticPr fontId="6" type="noConversion"/>
  </si>
  <si>
    <t>中華民國臺灣趴趴走運動聯盟協會</t>
    <phoneticPr fontId="6" type="noConversion"/>
  </si>
  <si>
    <t>臺中市</t>
    <phoneticPr fontId="6" type="noConversion"/>
  </si>
  <si>
    <t>104/10/23</t>
    <phoneticPr fontId="6" type="noConversion"/>
  </si>
  <si>
    <t>臺灣身體文化學會</t>
    <phoneticPr fontId="6" type="noConversion"/>
  </si>
  <si>
    <t>臺北市</t>
    <phoneticPr fontId="6" type="noConversion"/>
  </si>
  <si>
    <t>104/11/03</t>
    <phoneticPr fontId="6" type="noConversion"/>
  </si>
  <si>
    <t>社團法人臺灣美發展交流協會</t>
    <phoneticPr fontId="6" type="noConversion"/>
  </si>
  <si>
    <t>高雄市</t>
    <phoneticPr fontId="6" type="noConversion"/>
  </si>
  <si>
    <t>財團法人臺北市脊髓損傷社會福利基金會</t>
    <phoneticPr fontId="6" type="noConversion"/>
  </si>
  <si>
    <t>104/11/04</t>
    <phoneticPr fontId="6" type="noConversion"/>
  </si>
  <si>
    <t>臺灣汲音藝術教育文化協會</t>
    <phoneticPr fontId="6" type="noConversion"/>
  </si>
  <si>
    <t>104/11/06</t>
    <phoneticPr fontId="6" type="noConversion"/>
  </si>
  <si>
    <t>嘉義縣</t>
    <phoneticPr fontId="6" type="noConversion"/>
  </si>
  <si>
    <t>104/11/10</t>
    <phoneticPr fontId="6" type="noConversion"/>
  </si>
  <si>
    <t>104/11/13</t>
    <phoneticPr fontId="6" type="noConversion"/>
  </si>
  <si>
    <t>屏東市</t>
    <phoneticPr fontId="6" type="noConversion"/>
  </si>
  <si>
    <t>104/11/17</t>
    <phoneticPr fontId="6" type="noConversion"/>
  </si>
  <si>
    <t>臺南市鹽田永鎮宮管理委員會</t>
    <phoneticPr fontId="6" type="noConversion"/>
  </si>
  <si>
    <t>臺南市</t>
    <phoneticPr fontId="6" type="noConversion"/>
  </si>
  <si>
    <t>104/11/19</t>
    <phoneticPr fontId="6" type="noConversion"/>
  </si>
  <si>
    <t>彰化縣</t>
    <phoneticPr fontId="6" type="noConversion"/>
  </si>
  <si>
    <t>辦理「看見希望的路口2015年視障協力車環臺活動」</t>
    <phoneticPr fontId="6" type="noConversion"/>
  </si>
  <si>
    <t>社團法人臺灣阿甘精神發展協會</t>
    <phoneticPr fontId="6" type="noConversion"/>
  </si>
  <si>
    <t>屏東縣霧臺鄉佳暮社區發展協會</t>
    <phoneticPr fontId="6" type="noConversion"/>
  </si>
  <si>
    <t>104/11/24</t>
    <phoneticPr fontId="6" type="noConversion"/>
  </si>
  <si>
    <t>新竹縣</t>
    <phoneticPr fontId="6" type="noConversion"/>
  </si>
  <si>
    <t>104/12/02</t>
    <phoneticPr fontId="6" type="noConversion"/>
  </si>
  <si>
    <t>花蓮縣</t>
    <phoneticPr fontId="6" type="noConversion"/>
  </si>
  <si>
    <t>104/12/06</t>
    <phoneticPr fontId="6" type="noConversion"/>
  </si>
  <si>
    <t>南投縣集集綠色隧道文化觀光促進會</t>
    <phoneticPr fontId="6" type="noConversion"/>
  </si>
  <si>
    <t>104/12/08</t>
    <phoneticPr fontId="6" type="noConversion"/>
  </si>
  <si>
    <t>基隆市</t>
    <phoneticPr fontId="6" type="noConversion"/>
  </si>
  <si>
    <t>104/12/10</t>
    <phoneticPr fontId="6" type="noConversion"/>
  </si>
  <si>
    <t>臺東縣卡地布文化發展協會</t>
    <phoneticPr fontId="6" type="noConversion"/>
  </si>
  <si>
    <t>臺東縣</t>
    <phoneticPr fontId="6" type="noConversion"/>
  </si>
  <si>
    <t>104/12/18</t>
    <phoneticPr fontId="6" type="noConversion"/>
  </si>
  <si>
    <t>臺灣原住民拳擊協會</t>
    <phoneticPr fontId="6" type="noConversion"/>
  </si>
  <si>
    <t>新竹市</t>
    <phoneticPr fontId="6" type="noConversion"/>
  </si>
  <si>
    <t>104/12/21</t>
    <phoneticPr fontId="6" type="noConversion"/>
  </si>
  <si>
    <t>104/12/25</t>
    <phoneticPr fontId="6" type="noConversion"/>
  </si>
  <si>
    <t>社團法人臺灣登山教育推展協會</t>
    <phoneticPr fontId="6" type="noConversion"/>
  </si>
  <si>
    <t>104/12/31</t>
    <phoneticPr fontId="6" type="noConversion"/>
  </si>
  <si>
    <t>臺南市生態保育學會</t>
    <phoneticPr fontId="6" type="noConversion"/>
  </si>
  <si>
    <t>臺灣抗癌協會</t>
    <phoneticPr fontId="6" type="noConversion"/>
  </si>
  <si>
    <t>觀光發展基金-觀光局401專戶</t>
    <phoneticPr fontId="6" type="noConversion"/>
  </si>
  <si>
    <t>全省</t>
    <phoneticPr fontId="6" type="noConversion"/>
  </si>
  <si>
    <t>南投縣</t>
    <phoneticPr fontId="6" type="noConversion"/>
  </si>
  <si>
    <t>104/10/01</t>
    <phoneticPr fontId="6" type="noConversion"/>
  </si>
  <si>
    <t xml:space="preserve">國家風景區開發與管理                    </t>
    <phoneticPr fontId="6" type="noConversion"/>
  </si>
  <si>
    <t>2015水璉部落豐年祭</t>
    <phoneticPr fontId="6" type="noConversion"/>
  </si>
  <si>
    <t>花蓮縣壽豐鄉水璉社區發展協會</t>
    <phoneticPr fontId="6" type="noConversion"/>
  </si>
  <si>
    <t>104年度小馬部落豐年祭</t>
    <phoneticPr fontId="6" type="noConversion"/>
  </si>
  <si>
    <t>臺東縣成功鎮小馬社區發展協會</t>
    <phoneticPr fontId="6" type="noConversion"/>
  </si>
  <si>
    <t>花蓮縣豐濱鄉豐濱社區發展協會</t>
    <phoneticPr fontId="6" type="noConversion"/>
  </si>
  <si>
    <t>2015真柄部落豐年祭</t>
    <phoneticPr fontId="6" type="noConversion"/>
  </si>
  <si>
    <t>臺東縣長濱鄉真柄社區發展協會</t>
    <phoneticPr fontId="6" type="noConversion"/>
  </si>
  <si>
    <r>
      <t>104</t>
    </r>
    <r>
      <rPr>
        <sz val="11"/>
        <color indexed="8"/>
        <rFont val="標楷體"/>
        <family val="4"/>
        <charset val="136"/>
      </rPr>
      <t>隆昌部落kanifangar豐年祭暨海洋文化傳承活動</t>
    </r>
    <phoneticPr fontId="6" type="noConversion"/>
  </si>
  <si>
    <t>臺東縣東河鄉隆昌村社區發展協會</t>
    <phoneticPr fontId="6" type="noConversion"/>
  </si>
  <si>
    <t>104/11/01</t>
    <phoneticPr fontId="6" type="noConversion"/>
  </si>
  <si>
    <r>
      <t>2015臺</t>
    </r>
    <r>
      <rPr>
        <sz val="11"/>
        <color indexed="8"/>
        <rFont val="標楷體"/>
        <family val="4"/>
        <charset val="136"/>
      </rPr>
      <t>灣珊瑚礁體檢行動計畫</t>
    </r>
    <phoneticPr fontId="6" type="noConversion"/>
  </si>
  <si>
    <t>社團法人臺彎環境資訊協會</t>
    <phoneticPr fontId="6" type="noConversion"/>
  </si>
  <si>
    <t>國際潛水觀光保育人才培訓計畫</t>
    <phoneticPr fontId="6" type="noConversion"/>
  </si>
  <si>
    <t>臺東縣自然與人文學會</t>
    <phoneticPr fontId="6" type="noConversion"/>
  </si>
  <si>
    <t>澎湖縣</t>
    <phoneticPr fontId="6" type="noConversion"/>
  </si>
  <si>
    <t>輪到澎湖 單車旅遊去領騎服務人員研習活動</t>
    <phoneticPr fontId="6" type="noConversion"/>
  </si>
  <si>
    <t>澎湖縣自行車協會</t>
    <phoneticPr fontId="6" type="noConversion"/>
  </si>
  <si>
    <t>「大鵬灣轄內社區推廣觀光環境綠美化獎勵計畫」獎勵金及優等獎勵金</t>
    <phoneticPr fontId="6" type="noConversion"/>
  </si>
  <si>
    <t>大潭社區發展協會</t>
    <phoneticPr fontId="6" type="noConversion"/>
  </si>
  <si>
    <t>104/11/01</t>
    <phoneticPr fontId="6" type="noConversion"/>
  </si>
  <si>
    <t xml:space="preserve">國家風景區開發與管理                    </t>
    <phoneticPr fontId="6" type="noConversion"/>
  </si>
  <si>
    <t>「大鵬灣轄內社區推廣觀光環境綠美化獎勵計畫」獎勵金</t>
    <phoneticPr fontId="6" type="noConversion"/>
  </si>
  <si>
    <t>南興社區發展協會</t>
    <phoneticPr fontId="6" type="noConversion"/>
  </si>
  <si>
    <t>屏東縣</t>
    <phoneticPr fontId="6" type="noConversion"/>
  </si>
  <si>
    <t>崎峰社區發展協會</t>
    <phoneticPr fontId="6" type="noConversion"/>
  </si>
  <si>
    <t>「大鵬灣轄內社區推廣觀光環境綠美化獎勵計畫」獎勵金及特優獎勵金</t>
    <phoneticPr fontId="6" type="noConversion"/>
  </si>
  <si>
    <t>嘉蓮社區發展協會</t>
    <phoneticPr fontId="6" type="noConversion"/>
  </si>
  <si>
    <t>新興社區發展協會</t>
    <phoneticPr fontId="6" type="noConversion"/>
  </si>
  <si>
    <t>104/10/01</t>
    <phoneticPr fontId="6" type="noConversion"/>
  </si>
  <si>
    <t>花蓮縣</t>
    <phoneticPr fontId="6" type="noConversion"/>
  </si>
  <si>
    <t>104/12/01</t>
    <phoneticPr fontId="6" type="noConversion"/>
  </si>
  <si>
    <t>卡蹓馬悠媽祖在馬祖生態旅遊行銷之企劃宣傳</t>
    <phoneticPr fontId="6" type="noConversion"/>
  </si>
  <si>
    <t>南投縣</t>
    <phoneticPr fontId="6" type="noConversion"/>
  </si>
  <si>
    <t>臺中市</t>
    <phoneticPr fontId="6" type="noConversion"/>
  </si>
  <si>
    <t>嘉義縣</t>
    <phoneticPr fontId="6" type="noConversion"/>
  </si>
  <si>
    <t>美宿迎客-大阿里山地區民宿指南摺頁</t>
    <phoneticPr fontId="6" type="noConversion"/>
  </si>
  <si>
    <t>104年度感恩祭活動之文宣費</t>
    <phoneticPr fontId="6" type="noConversion"/>
  </si>
  <si>
    <t>嘉義縣阿里山鄉來吉社區發展協會</t>
    <phoneticPr fontId="6" type="noConversion"/>
  </si>
  <si>
    <t>「104年天上聖母入廟紀念祈安禮斗法會」活動</t>
    <phoneticPr fontId="6" type="noConversion"/>
  </si>
  <si>
    <t>小基隆福成宮</t>
    <phoneticPr fontId="6" type="noConversion"/>
  </si>
  <si>
    <t>新北市</t>
    <phoneticPr fontId="6" type="noConversion"/>
  </si>
  <si>
    <t>「2015萬里溫泉孝親獻暖饗宴」活動</t>
    <phoneticPr fontId="6" type="noConversion"/>
  </si>
  <si>
    <t>新北市溫泉觀光協會</t>
    <phoneticPr fontId="6" type="noConversion"/>
  </si>
  <si>
    <t>「白沙灣北海岸遊憩探館+金山泡湯樂一日遊圓夢巴士」活動</t>
    <phoneticPr fontId="6" type="noConversion"/>
  </si>
  <si>
    <t>新北市觀光旅遊推廣協會</t>
    <phoneticPr fontId="6" type="noConversion"/>
  </si>
  <si>
    <t>「2015鯤鯓王平安鹽祭」活動</t>
    <phoneticPr fontId="6" type="noConversion"/>
  </si>
  <si>
    <t>南鯤鯓代天府</t>
    <phoneticPr fontId="6" type="noConversion"/>
  </si>
  <si>
    <t>臺南市</t>
    <phoneticPr fontId="6" type="noConversion"/>
  </si>
  <si>
    <t>「漫遊好美、3D彩繪親子營」活動</t>
    <phoneticPr fontId="6" type="noConversion"/>
  </si>
  <si>
    <t>臺南市生態保護協會</t>
    <phoneticPr fontId="6" type="noConversion"/>
  </si>
  <si>
    <t>104年度跟著西拉雅的音樂一起去旅行費用</t>
    <phoneticPr fontId="6" type="noConversion"/>
  </si>
  <si>
    <t>臺南市土溝農村文化營造協會</t>
    <phoneticPr fontId="6" type="noConversion"/>
  </si>
  <si>
    <t>辦理東山咖啡產業店家咖啡萃取調製技術精進課程</t>
    <phoneticPr fontId="6" type="noConversion"/>
  </si>
  <si>
    <t>臺南市東山咖啡產業發展協進會</t>
    <phoneticPr fontId="6" type="noConversion"/>
  </si>
  <si>
    <t>104年退休人員三節慰問金</t>
    <phoneticPr fontId="6" type="noConversion"/>
  </si>
  <si>
    <t>退休退職人員及遺眷</t>
    <phoneticPr fontId="6" type="noConversion"/>
  </si>
  <si>
    <t>補發104年度中秋節慰問金</t>
    <phoneticPr fontId="6" type="noConversion"/>
  </si>
  <si>
    <t>臺南市</t>
    <phoneticPr fontId="6" type="noConversion"/>
  </si>
  <si>
    <t>高雄市</t>
    <phoneticPr fontId="6" type="noConversion"/>
  </si>
  <si>
    <t xml:space="preserve">臺東縣 臺中市 嘉義縣    </t>
    <phoneticPr fontId="6" type="noConversion"/>
  </si>
  <si>
    <t>學生上下學交通安全維護研習計畫尾款</t>
    <phoneticPr fontId="6" type="noConversion"/>
  </si>
  <si>
    <t>探索大埔可食地景花園</t>
    <phoneticPr fontId="1" type="noConversion"/>
  </si>
  <si>
    <t>105/01/06</t>
    <phoneticPr fontId="1" type="noConversion"/>
  </si>
  <si>
    <t>桃園市政府及新北市政府(本計畫係由鐵工局自行辦理，並未撥付受補助機關)</t>
  </si>
  <si>
    <t>宜蘭縣政府</t>
    <phoneticPr fontId="1" type="noConversion"/>
  </si>
  <si>
    <t>臺南市政府及所屬</t>
  </si>
  <si>
    <t>臺中市政府及所屬</t>
  </si>
  <si>
    <t>臺北市政府及所屬</t>
  </si>
  <si>
    <t>臺東縣政府及所屬</t>
  </si>
  <si>
    <t>辦理「八八災區手工藝農特產品與臺灣咖啡文化交流展暨感謝之旅」活動</t>
  </si>
  <si>
    <t>財團法人天主教會臺中教區</t>
  </si>
  <si>
    <t>公路及監理業務管理/獎補助費</t>
    <phoneticPr fontId="6" type="noConversion"/>
  </si>
  <si>
    <t>公路及監理業務管理/獎補助費</t>
    <phoneticPr fontId="6" type="noConversion"/>
  </si>
  <si>
    <t>大都會汽車客運股份有限公司</t>
    <phoneticPr fontId="1" type="noConversion"/>
  </si>
  <si>
    <t>臺北市</t>
    <phoneticPr fontId="1" type="noConversion"/>
  </si>
  <si>
    <t>基隆市</t>
    <phoneticPr fontId="1" type="noConversion"/>
  </si>
  <si>
    <t>臺北市區監理所</t>
    <phoneticPr fontId="1" type="noConversion"/>
  </si>
  <si>
    <t>基隆市</t>
  </si>
  <si>
    <t>108.10.28~
108.12.31</t>
    <phoneticPr fontId="6" type="noConversion"/>
  </si>
  <si>
    <t>臺北市、新北市、基隆市、金門縣及連江縣</t>
    <phoneticPr fontId="1" type="noConversion"/>
  </si>
  <si>
    <t>基隆汽車客運股份有限公司</t>
    <phoneticPr fontId="1" type="noConversion"/>
  </si>
  <si>
    <t>108.10.8</t>
    <phoneticPr fontId="1" type="noConversion"/>
  </si>
  <si>
    <t>「鼓勵使用公路汽車客運電子票證優惠措施」108年6~7月份優惠金額補貼款案</t>
    <phoneticPr fontId="1" type="noConversion"/>
  </si>
  <si>
    <t>108.10.21</t>
    <phoneticPr fontId="1" type="noConversion"/>
  </si>
  <si>
    <t>108年4月、5月東部地區使用電子票證搭乘公共運輸轉乘優惠計畫</t>
    <phoneticPr fontId="1" type="noConversion"/>
  </si>
  <si>
    <t>108.10.22</t>
  </si>
  <si>
    <t>「108年連續假期國道客運票價優惠補貼實施計畫」(端午連假)補助案</t>
    <phoneticPr fontId="1" type="noConversion"/>
  </si>
  <si>
    <t>豪泰汽車客運股份有限公司</t>
    <phoneticPr fontId="1" type="noConversion"/>
  </si>
  <si>
    <t>108.10.25</t>
    <phoneticPr fontId="1" type="noConversion"/>
  </si>
  <si>
    <t>「108年端午連續假期公共運輸轉乘優惠」（計畫編號：108BBX04）經費補助款案</t>
    <phoneticPr fontId="1" type="noConversion"/>
  </si>
  <si>
    <t>基隆汽車客運股份有限公司</t>
    <phoneticPr fontId="1" type="noConversion"/>
  </si>
  <si>
    <t>108.10.28</t>
    <phoneticPr fontId="1" type="noConversion"/>
  </si>
  <si>
    <t>「108年連續假期國道客運票價優惠補貼實施計畫」(端午連假)案</t>
    <phoneticPr fontId="1" type="noConversion"/>
  </si>
  <si>
    <t>「鼓勵使用公路汽車客運電子票證優惠措施」108年8月至9月優惠金額補貼款案</t>
    <phoneticPr fontId="1" type="noConversion"/>
  </si>
  <si>
    <t>基隆汽車客運股份有限公司</t>
    <phoneticPr fontId="1" type="noConversion"/>
  </si>
  <si>
    <t>108.11.18</t>
    <phoneticPr fontId="1" type="noConversion"/>
  </si>
  <si>
    <t>108.11.26</t>
    <phoneticPr fontId="1" type="noConversion"/>
  </si>
  <si>
    <t>「108年連續假期國道客運票價優惠補貼實施計畫」(中秋連假)案</t>
    <phoneticPr fontId="1" type="noConversion"/>
  </si>
  <si>
    <t>「108年連續假期國道客運票價優惠補貼實施計畫」(國慶連假)案</t>
    <phoneticPr fontId="1" type="noConversion"/>
  </si>
  <si>
    <t>108年6、7月東部地區使用電子票證搭乘公共運輸轉乘優惠計畫</t>
    <phoneticPr fontId="1" type="noConversion"/>
  </si>
  <si>
    <t>豪泰汽車客運股份有限公司</t>
    <phoneticPr fontId="1" type="noConversion"/>
  </si>
  <si>
    <t>豪泰汽車客運股份有限公司</t>
    <phoneticPr fontId="1" type="noConversion"/>
  </si>
  <si>
    <t>大都會汽車客運股份有限公司</t>
    <phoneticPr fontId="1" type="noConversion"/>
  </si>
  <si>
    <t>108.12.31</t>
  </si>
  <si>
    <t>108.12.22</t>
    <phoneticPr fontId="1" type="noConversion"/>
  </si>
  <si>
    <t>108.12.29</t>
    <phoneticPr fontId="1" type="noConversion"/>
  </si>
  <si>
    <t>108.12.29</t>
    <phoneticPr fontId="1" type="noConversion"/>
  </si>
  <si>
    <t>108.12.30</t>
    <phoneticPr fontId="1" type="noConversion"/>
  </si>
  <si>
    <t>「108年連續假期國道客運票價優惠補貼實施計畫」(國慶連假)案</t>
    <phoneticPr fontId="1" type="noConversion"/>
  </si>
  <si>
    <t>「旅運分析用公共運輸票證資料格式標準化」補助案</t>
    <phoneticPr fontId="1" type="noConversion"/>
  </si>
  <si>
    <t>「旅運分析用公共運輸票證資料格式標準化」補助案</t>
    <phoneticPr fontId="1" type="noConversion"/>
  </si>
  <si>
    <t>「旅運分析用公共運輸票證資料格式標準化」補助案</t>
    <phoneticPr fontId="1" type="noConversion"/>
  </si>
  <si>
    <t>「鼓勵使用公路汽車客運電子票證優惠措施」108年10月至11月優惠金額補貼款案</t>
    <phoneticPr fontId="1" type="noConversion"/>
  </si>
  <si>
    <t>「鼓勵使用公路汽車客運電子票證優惠措施」108年10月至11月準基本運價實施票差補貼款案</t>
    <phoneticPr fontId="1" type="noConversion"/>
  </si>
  <si>
    <t>「108年中秋連續假期公共運輸轉乘優惠補助」（計畫編號：108BBX04）經費補助款</t>
    <phoneticPr fontId="1" type="noConversion"/>
  </si>
  <si>
    <t>「元旦、春節，二二八、清明、端午、中秋及國慶連續假期轉乘優惠補助款」（計畫編號：108BBX04）案</t>
    <phoneticPr fontId="1" type="noConversion"/>
  </si>
  <si>
    <t>「元旦、春節，二二八、清明、端午、中秋及國慶連續假期轉乘優惠補助款」（計畫編號：108BBX04）案</t>
    <phoneticPr fontId="1" type="noConversion"/>
  </si>
  <si>
    <t>108年國慶連續假期轉乘優惠補助款案</t>
    <phoneticPr fontId="1" type="noConversion"/>
  </si>
  <si>
    <t>大都會汽車客運股份有限公司</t>
    <phoneticPr fontId="1" type="noConversion"/>
  </si>
  <si>
    <t>豪泰汽車客運股份有限公司</t>
    <phoneticPr fontId="1" type="noConversion"/>
  </si>
  <si>
    <t>汎航通運股份有限公司</t>
    <phoneticPr fontId="1" type="noConversion"/>
  </si>
  <si>
    <t>福和客運股份有限公司</t>
    <phoneticPr fontId="1" type="noConversion"/>
  </si>
  <si>
    <t>基隆汽車客運股份有限公司</t>
    <phoneticPr fontId="1" type="noConversion"/>
  </si>
  <si>
    <t>中興大業巴士股份有限公司</t>
    <phoneticPr fontId="1" type="noConversion"/>
  </si>
  <si>
    <t>新北汽車客運股份有限公司</t>
    <phoneticPr fontId="1" type="noConversion"/>
  </si>
  <si>
    <t>台聯汽車客運股份有限公司</t>
    <phoneticPr fontId="1" type="noConversion"/>
  </si>
  <si>
    <t>中興大業巴士股份有限公司</t>
    <phoneticPr fontId="1" type="noConversion"/>
  </si>
  <si>
    <t>新北汽車客運股份有限公司</t>
    <phoneticPr fontId="1" type="noConversion"/>
  </si>
  <si>
    <t>光華巴士股份有限公司</t>
    <phoneticPr fontId="1" type="noConversion"/>
  </si>
  <si>
    <t>108.11.26</t>
    <phoneticPr fontId="1" type="noConversion"/>
  </si>
  <si>
    <t>「108年補助國道客運車輛裝置防撞警示系統」第二期補助款</t>
    <phoneticPr fontId="1" type="noConversion"/>
  </si>
  <si>
    <t>「108年補助國道客運車輛裝置防撞警示系統」第二期補助款</t>
    <phoneticPr fontId="1" type="noConversion"/>
  </si>
  <si>
    <t>中興大業巴士股份有限公司</t>
    <phoneticPr fontId="1" type="noConversion"/>
  </si>
  <si>
    <t>光華巴士股份有限公司</t>
    <phoneticPr fontId="1" type="noConversion"/>
  </si>
  <si>
    <t>108.12.29</t>
    <phoneticPr fontId="1" type="noConversion"/>
  </si>
  <si>
    <t>大型車輛裝設行車視野輔助系統補助款</t>
    <phoneticPr fontId="1" type="noConversion"/>
  </si>
  <si>
    <t>汎航通運股份有限公司</t>
    <phoneticPr fontId="1" type="noConversion"/>
  </si>
  <si>
    <t>加速推動大型車輛裝設行車視野輔助系統計畫第3期補助案</t>
    <phoneticPr fontId="6" type="noConversion"/>
  </si>
  <si>
    <t>一宏衛生清潔社等1,758家，車輛數共6,341輛</t>
    <phoneticPr fontId="6" type="noConversion"/>
  </si>
  <si>
    <t>交通部公路總局臺北市區監理所108年第4季對國內團體捐助情形季報表</t>
    <phoneticPr fontId="6" type="noConversion"/>
  </si>
  <si>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</si>
  <si>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</si>
  <si>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</si>
  <si>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</si>
  <si>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</si>
  <si>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</si>
  <si>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</si>
  <si>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</si>
  <si>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</si>
  <si>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</si>
  <si>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11</t>
    <phoneticPr fontId="1" type="noConversion"/>
  </si>
  <si>
    <t>12</t>
    <phoneticPr fontId="1" type="noConversion"/>
  </si>
  <si>
    <t>13</t>
    <phoneticPr fontId="1" type="noConversion"/>
  </si>
  <si>
    <t>14</t>
    <phoneticPr fontId="1" type="noConversion"/>
  </si>
  <si>
    <t>15</t>
    <phoneticPr fontId="1" type="noConversion"/>
  </si>
  <si>
    <t>16</t>
    <phoneticPr fontId="1" type="noConversion"/>
  </si>
  <si>
    <t>17</t>
    <phoneticPr fontId="1" type="noConversion"/>
  </si>
  <si>
    <t>18</t>
    <phoneticPr fontId="1" type="noConversion"/>
  </si>
  <si>
    <t>19</t>
    <phoneticPr fontId="1" type="noConversion"/>
  </si>
  <si>
    <t>20</t>
    <phoneticPr fontId="1" type="noConversion"/>
  </si>
  <si>
    <t>21</t>
    <phoneticPr fontId="1" type="noConversion"/>
  </si>
  <si>
    <t>22</t>
    <phoneticPr fontId="1" type="noConversion"/>
  </si>
  <si>
    <t>23</t>
    <phoneticPr fontId="1" type="noConversion"/>
  </si>
  <si>
    <t>24</t>
    <phoneticPr fontId="1" type="noConversion"/>
  </si>
  <si>
    <t>25</t>
    <phoneticPr fontId="1" type="noConversion"/>
  </si>
  <si>
    <t>26</t>
    <phoneticPr fontId="1" type="noConversion"/>
  </si>
  <si>
    <t>27</t>
    <phoneticPr fontId="1" type="noConversion"/>
  </si>
  <si>
    <t>28</t>
    <phoneticPr fontId="1" type="noConversion"/>
  </si>
  <si>
    <t>29</t>
    <phoneticPr fontId="1" type="noConversion"/>
  </si>
  <si>
    <t>30</t>
    <phoneticPr fontId="1" type="noConversion"/>
  </si>
  <si>
    <t>31</t>
    <phoneticPr fontId="1" type="noConversion"/>
  </si>
  <si>
    <t>32</t>
    <phoneticPr fontId="1" type="noConversion"/>
  </si>
  <si>
    <t>車主</t>
    <phoneticPr fontId="1" type="noConversion"/>
  </si>
  <si>
    <t>全國</t>
    <phoneticPr fontId="1" type="noConversion"/>
  </si>
  <si>
    <t>108.01.01~
108.12.31</t>
    <phoneticPr fontId="6" type="noConversion"/>
  </si>
  <si>
    <t>108.01.01~
108.12.31</t>
    <phoneticPr fontId="1" type="noConversion"/>
  </si>
  <si>
    <t>車主</t>
    <phoneticPr fontId="1" type="noConversion"/>
  </si>
  <si>
    <t>機車配備防鎖死煞車系統或連動式煞車系統補助計畫</t>
    <phoneticPr fontId="1" type="noConversion"/>
  </si>
  <si>
    <t>老舊計程車汰舊換新補助計畫</t>
    <phoneticPr fontId="1" type="noConversion"/>
  </si>
  <si>
    <t>基隆市、金門縣及連江縣</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</si>
</sst>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quot;$&quot;* #,##0_-;_-&quot;$&quot;* &quot;-&quot;_-;_-@_-"/>
    <numFmt numFmtId="41" formatCode="_-* #,##0_-;\-* #,##0_-;_-* &quot;-&quot;_-;_-@_-"/>
    <numFmt numFmtId="43" formatCode="_-* #,##0.00_-;\-* #,##0.00_-;_-* &quot;-&quot;??_-;_-@_-"/>
    <numFmt numFmtId="176" formatCode="_-* #,##0_-;\-* #,##0_-;_-* &quot;-&quot;??_-;_-@_-"/>
    <numFmt numFmtId="177" formatCode="#,##0_ "/>
    <numFmt numFmtId="178" formatCode="#,##0;[Red]#,##0"/>
    <numFmt numFmtId="179" formatCode="0.00_ "/>
    <numFmt numFmtId="180" formatCode="#,##0_);[Red]\(#,##0\)"/>
    <numFmt numFmtId="181" formatCode="[$-404]e/m/d;@"/>
    <numFmt numFmtId="182" formatCode="General_)"/>
    <numFmt numFmtId="183" formatCode="0.00_)"/>
    <numFmt numFmtId="184" formatCode="#,##0&quot; &quot;;[Red]&quot;(&quot;#,##0&quot;)&quot;"/>
    <numFmt numFmtId="185" formatCode="m/d"/>
    <numFmt numFmtId="186" formatCode="0.00_);[Red]\(0.00\)"/>
  </numFmts>
  <fonts count="24">
    <font>
      <sz val="12"/>
      <color theme="1"/>
      <name val="新細明體"/>
      <family val="2"/>
      <charset val="136"/>
      <scheme val="minor"/>
    </font>
    <font>
      <sz val="9"/>
      <name val="新細明體"/>
      <family val="2"/>
      <charset val="136"/>
      <scheme val="minor"/>
    </font>
    <font>
      <sz val="12"/>
      <name val="新細明體"/>
      <family val="1"/>
      <charset val="136"/>
    </font>
    <font>
      <sz val="12"/>
      <name val="標楷體"/>
      <family val="4"/>
      <charset val="136"/>
    </font>
    <font>
      <sz val="12"/>
      <color theme="1"/>
      <name val="標楷體"/>
      <family val="4"/>
      <charset val="136"/>
    </font>
    <font>
      <sz val="12"/>
      <color indexed="8"/>
      <name val="新細明體"/>
      <family val="1"/>
      <charset val="136"/>
    </font>
    <font>
      <sz val="9"/>
      <name val="新細明體"/>
      <family val="1"/>
      <charset val="136"/>
    </font>
    <font>
      <b/>
      <sz val="12"/>
      <name val="標楷體"/>
      <family val="4"/>
      <charset val="136"/>
    </font>
    <font>
      <sz val="11"/>
      <name val="Times New Roman"/>
      <family val="1"/>
    </font>
    <font>
      <sz val="12"/>
      <name val="Courier"/>
      <family val="3"/>
    </font>
    <font>
      <b/>
      <i/>
      <sz val="16"/>
      <name val="Helv"/>
      <family val="2"/>
    </font>
    <font>
      <sz val="10"/>
      <name val="Arial"/>
      <family val="2"/>
    </font>
    <font>
      <sz val="14"/>
      <name val="標楷體"/>
      <family val="4"/>
      <charset val="136"/>
    </font>
    <font>
      <sz val="12"/>
      <color theme="1"/>
      <name val="新細明體"/>
      <family val="1"/>
      <charset val="136"/>
      <scheme val="minor"/>
    </font>
    <font>
      <sz val="12"/>
      <name val="Times New Roman"/>
      <family val="1"/>
    </font>
    <font>
      <b/>
      <sz val="12"/>
      <name val="Times New Roman"/>
      <family val="1"/>
    </font>
    <font>
      <b/>
      <sz val="14"/>
      <name val="標楷體"/>
      <family val="4"/>
      <charset val="136"/>
    </font>
    <font>
      <sz val="11"/>
      <name val="標楷體"/>
      <family val="4"/>
      <charset val="136"/>
    </font>
    <font>
      <sz val="11"/>
      <color indexed="8"/>
      <name val="標楷體"/>
      <family val="4"/>
      <charset val="136"/>
    </font>
    <font>
      <sz val="11"/>
      <color theme="1"/>
      <name val="標楷體"/>
      <family val="4"/>
      <charset val="136"/>
    </font>
    <font>
      <sz val="11"/>
      <name val="新細明體"/>
      <family val="1"/>
      <charset val="136"/>
    </font>
    <font>
      <sz val="12"/>
      <name val="Arial Narrow"/>
      <family val="2"/>
    </font>
    <font>
      <sz val="12"/>
      <color rgb="FF000000"/>
      <name val="標楷體"/>
      <family val="4"/>
      <charset val="136"/>
    </font>
    <font>
      <sz val="12"/>
      <color rgb="FF000000"/>
      <name val="新細明體"/>
      <family val="1"/>
      <charset val="136"/>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9"/>
        <bgColor indexed="64"/>
      </patternFill>
    </fill>
    <fill>
      <patternFill patternType="solid">
        <fgColor rgb="FFFFFFFF"/>
        <bgColor rgb="FFFFFFFF"/>
      </patternFill>
    </fill>
  </fills>
  <borders count="2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12"/>
      </left>
      <right style="medium">
        <color indexed="64"/>
      </right>
      <top style="thin">
        <color indexed="12"/>
      </top>
      <bottom style="thin">
        <color indexed="12"/>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5">
    <xf numFmtId="0" fontId="0" fillId="0" borderId="0">
      <alignment vertical="center"/>
    </xf>
    <xf numFmtId="0" fontId="2" fillId="0" borderId="0"/>
    <xf numFmtId="43" fontId="2" fillId="0" borderId="0" applyFont="0" applyFill="0" applyBorder="0" applyAlignment="0" applyProtection="0"/>
    <xf numFmtId="0" fontId="5" fillId="0" borderId="0"/>
    <xf numFmtId="38" fontId="8" fillId="0" borderId="0" applyBorder="0" applyAlignment="0"/>
    <xf numFmtId="182" fontId="9" fillId="5" borderId="2" applyNumberFormat="0" applyFont="0" applyFill="0" applyBorder="0">
      <alignment horizontal="center" vertical="center"/>
    </xf>
    <xf numFmtId="183" fontId="10" fillId="0" borderId="0"/>
    <xf numFmtId="0" fontId="11" fillId="0" borderId="0"/>
    <xf numFmtId="0" fontId="2" fillId="0" borderId="0">
      <alignment vertical="center"/>
    </xf>
    <xf numFmtId="0" fontId="2" fillId="0" borderId="0"/>
    <xf numFmtId="0" fontId="12" fillId="0" borderId="0"/>
    <xf numFmtId="0" fontId="13" fillId="0" borderId="0">
      <alignment vertical="center"/>
    </xf>
    <xf numFmtId="0" fontId="2" fillId="0" borderId="0"/>
    <xf numFmtId="0" fontId="2" fillId="0" borderId="0"/>
    <xf numFmtId="0" fontId="13" fillId="0" borderId="0">
      <alignment vertical="center"/>
    </xf>
    <xf numFmtId="0" fontId="2" fillId="0" borderId="0"/>
    <xf numFmtId="0" fontId="2" fillId="0" borderId="0"/>
    <xf numFmtId="0" fontId="2" fillId="0" borderId="0"/>
    <xf numFmtId="43" fontId="2" fillId="0" borderId="0" applyFont="0" applyFill="0" applyBorder="0" applyAlignment="0" applyProtection="0">
      <alignment vertical="center"/>
    </xf>
    <xf numFmtId="41" fontId="2" fillId="0" borderId="0" applyFont="0" applyFill="0" applyBorder="0" applyAlignment="0" applyProtection="0"/>
    <xf numFmtId="42" fontId="14" fillId="0" borderId="0" applyFont="0" applyFill="0" applyBorder="0" applyAlignment="0" applyProtection="0"/>
    <xf numFmtId="0" fontId="2" fillId="0" borderId="0"/>
    <xf numFmtId="43" fontId="2" fillId="0" borderId="0" applyFont="0" applyFill="0" applyBorder="0" applyAlignment="0" applyProtection="0"/>
    <xf numFmtId="0" fontId="23" fillId="0" borderId="0"/>
    <xf numFmtId="0" fontId="2" fillId="0" borderId="0"/>
  </cellStyleXfs>
  <cellXfs count="158">
    <xf numFmtId="0" fontId="0" fillId="0" borderId="0" xfId="0">
      <alignment vertical="center"/>
    </xf>
    <xf numFmtId="0" fontId="3" fillId="0" borderId="0" xfId="1" applyFont="1"/>
    <xf numFmtId="176" fontId="3" fillId="0" borderId="0" xfId="2" applyNumberFormat="1" applyFont="1" applyAlignment="1">
      <alignment horizontal="right" vertical="center"/>
    </xf>
    <xf numFmtId="0" fontId="3" fillId="0" borderId="0" xfId="1" applyFont="1" applyAlignment="1">
      <alignment vertical="center" wrapText="1"/>
    </xf>
    <xf numFmtId="0" fontId="3" fillId="0" borderId="0" xfId="1" applyFont="1" applyAlignment="1">
      <alignment vertical="center"/>
    </xf>
    <xf numFmtId="0" fontId="3" fillId="0" borderId="0" xfId="1" applyNumberFormat="1" applyFont="1" applyAlignment="1">
      <alignment horizontal="center" vertical="center"/>
    </xf>
    <xf numFmtId="0" fontId="3" fillId="0" borderId="0" xfId="1" applyFont="1" applyAlignment="1">
      <alignment horizontal="center" vertical="center"/>
    </xf>
    <xf numFmtId="0" fontId="3" fillId="0" borderId="2" xfId="1" applyFont="1" applyBorder="1" applyAlignment="1">
      <alignment vertical="center" wrapText="1"/>
    </xf>
    <xf numFmtId="176" fontId="7" fillId="3" borderId="1" xfId="2" applyNumberFormat="1" applyFont="1" applyFill="1" applyBorder="1" applyAlignment="1">
      <alignment horizontal="right" vertical="center" wrapText="1"/>
    </xf>
    <xf numFmtId="0" fontId="3" fillId="0" borderId="2" xfId="1" applyFont="1" applyFill="1" applyBorder="1" applyAlignment="1">
      <alignment vertical="center" wrapText="1"/>
    </xf>
    <xf numFmtId="180" fontId="3" fillId="0" borderId="1" xfId="2" applyNumberFormat="1" applyFont="1" applyBorder="1" applyAlignment="1">
      <alignment horizontal="right" vertical="center" wrapText="1"/>
    </xf>
    <xf numFmtId="176" fontId="7" fillId="4" borderId="1" xfId="2" applyNumberFormat="1" applyFont="1" applyFill="1" applyBorder="1" applyAlignment="1">
      <alignment horizontal="right" vertical="center" wrapText="1"/>
    </xf>
    <xf numFmtId="0" fontId="7" fillId="0" borderId="0" xfId="1" applyFont="1" applyAlignment="1">
      <alignment horizontal="center"/>
    </xf>
    <xf numFmtId="176" fontId="7" fillId="0" borderId="7" xfId="2"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181" fontId="7" fillId="0" borderId="8" xfId="1" applyNumberFormat="1" applyFont="1" applyFill="1" applyBorder="1" applyAlignment="1">
      <alignment horizontal="center" vertical="center" wrapText="1"/>
    </xf>
    <xf numFmtId="0" fontId="7" fillId="0" borderId="9" xfId="1" applyFont="1" applyBorder="1" applyAlignment="1">
      <alignment horizontal="center" vertical="center" wrapText="1"/>
    </xf>
    <xf numFmtId="0" fontId="3" fillId="0" borderId="2" xfId="1" applyFont="1" applyFill="1" applyBorder="1" applyAlignment="1">
      <alignment horizontal="left" vertical="center" wrapText="1"/>
    </xf>
    <xf numFmtId="0" fontId="3" fillId="0" borderId="2" xfId="1" applyFont="1" applyBorder="1" applyAlignment="1">
      <alignment horizontal="left" vertical="center" wrapText="1"/>
    </xf>
    <xf numFmtId="0" fontId="4" fillId="0" borderId="2" xfId="1" applyFont="1" applyBorder="1" applyAlignment="1">
      <alignment vertical="center" wrapText="1"/>
    </xf>
    <xf numFmtId="0" fontId="4" fillId="0" borderId="2" xfId="1" applyFont="1" applyFill="1" applyBorder="1" applyAlignment="1">
      <alignment vertical="center" wrapText="1"/>
    </xf>
    <xf numFmtId="181" fontId="4" fillId="0" borderId="2" xfId="1" quotePrefix="1" applyNumberFormat="1" applyFont="1" applyBorder="1" applyAlignment="1">
      <alignment horizontal="center"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0" fillId="0" borderId="0" xfId="0" applyFill="1" applyAlignment="1">
      <alignment horizontal="left" vertical="center"/>
    </xf>
    <xf numFmtId="179" fontId="3" fillId="0" borderId="10" xfId="0"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2" xfId="0" applyFont="1" applyFill="1" applyBorder="1" applyAlignment="1">
      <alignment vertical="center" wrapText="1"/>
    </xf>
    <xf numFmtId="0" fontId="3" fillId="0" borderId="2" xfId="0" applyFont="1" applyBorder="1" applyAlignment="1">
      <alignment horizontal="left" vertical="center" wrapText="1"/>
    </xf>
    <xf numFmtId="0" fontId="17" fillId="0" borderId="2" xfId="0" applyNumberFormat="1" applyFont="1" applyFill="1" applyBorder="1" applyAlignment="1">
      <alignment horizontal="left" vertical="center" wrapText="1"/>
    </xf>
    <xf numFmtId="0" fontId="19"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0" xfId="0" applyFont="1" applyFill="1" applyAlignment="1"/>
    <xf numFmtId="0" fontId="3" fillId="0" borderId="0" xfId="1" applyFont="1" applyFill="1"/>
    <xf numFmtId="0" fontId="4" fillId="0" borderId="3" xfId="1" applyFont="1" applyFill="1" applyBorder="1" applyAlignment="1">
      <alignment horizontal="center" vertical="center" wrapText="1"/>
    </xf>
    <xf numFmtId="0" fontId="17" fillId="0" borderId="0" xfId="0" applyFont="1" applyFill="1" applyAlignment="1">
      <alignment vertical="center"/>
    </xf>
    <xf numFmtId="0" fontId="20" fillId="0" borderId="0" xfId="0" applyFont="1" applyFill="1" applyAlignment="1"/>
    <xf numFmtId="0" fontId="3" fillId="0" borderId="0" xfId="0" applyFont="1" applyFill="1" applyAlignment="1">
      <alignment vertical="center"/>
    </xf>
    <xf numFmtId="3" fontId="3" fillId="0" borderId="0" xfId="0" applyNumberFormat="1" applyFont="1" applyFill="1" applyAlignment="1">
      <alignment vertical="center"/>
    </xf>
    <xf numFmtId="0" fontId="21" fillId="0" borderId="0" xfId="0" applyFont="1" applyAlignment="1">
      <alignment vertical="center"/>
    </xf>
    <xf numFmtId="0" fontId="14" fillId="0" borderId="0" xfId="0" applyFont="1" applyAlignment="1"/>
    <xf numFmtId="0" fontId="15" fillId="0" borderId="0" xfId="0" applyFont="1" applyAlignment="1">
      <alignment horizontal="center"/>
    </xf>
    <xf numFmtId="0" fontId="19" fillId="0" borderId="2" xfId="0" applyFont="1" applyFill="1" applyBorder="1" applyAlignment="1">
      <alignment vertical="center" wrapText="1"/>
    </xf>
    <xf numFmtId="0" fontId="19" fillId="0" borderId="2" xfId="0" applyFont="1" applyFill="1" applyBorder="1" applyAlignment="1">
      <alignment vertical="center"/>
    </xf>
    <xf numFmtId="0" fontId="17" fillId="0" borderId="2" xfId="0" applyFont="1" applyFill="1" applyBorder="1" applyAlignment="1">
      <alignment vertical="center"/>
    </xf>
    <xf numFmtId="0" fontId="18" fillId="0" borderId="2" xfId="0" applyFont="1" applyFill="1" applyBorder="1" applyAlignment="1">
      <alignment vertical="center" wrapText="1"/>
    </xf>
    <xf numFmtId="0" fontId="19" fillId="0" borderId="2" xfId="21" applyFont="1" applyFill="1" applyBorder="1" applyAlignment="1">
      <alignment vertical="center" wrapText="1"/>
    </xf>
    <xf numFmtId="185" fontId="19" fillId="0" borderId="2" xfId="21" applyNumberFormat="1" applyFont="1" applyFill="1" applyBorder="1" applyAlignment="1">
      <alignment vertical="center" wrapText="1"/>
    </xf>
    <xf numFmtId="185" fontId="19" fillId="0" borderId="2" xfId="0" applyNumberFormat="1" applyFont="1" applyFill="1" applyBorder="1" applyAlignment="1">
      <alignment vertical="center" wrapText="1"/>
    </xf>
    <xf numFmtId="179" fontId="19" fillId="0" borderId="11" xfId="0" applyNumberFormat="1" applyFont="1" applyFill="1" applyBorder="1" applyAlignment="1">
      <alignment vertical="top" wrapText="1"/>
    </xf>
    <xf numFmtId="179" fontId="19" fillId="0" borderId="2" xfId="0" applyNumberFormat="1" applyFont="1" applyFill="1" applyBorder="1" applyAlignment="1">
      <alignment vertical="top" wrapText="1"/>
    </xf>
    <xf numFmtId="180" fontId="4" fillId="0" borderId="2" xfId="0" applyNumberFormat="1" applyFont="1" applyFill="1" applyBorder="1" applyAlignment="1">
      <alignment horizontal="left" vertical="center" wrapText="1"/>
    </xf>
    <xf numFmtId="178" fontId="3" fillId="0" borderId="2" xfId="0" applyNumberFormat="1" applyFont="1" applyFill="1" applyBorder="1" applyAlignment="1">
      <alignment horizontal="left" vertical="center"/>
    </xf>
    <xf numFmtId="3" fontId="3" fillId="0" borderId="2" xfId="0" applyNumberFormat="1" applyFont="1" applyFill="1" applyBorder="1" applyAlignment="1">
      <alignment horizontal="left" vertical="center"/>
    </xf>
    <xf numFmtId="41" fontId="3" fillId="0" borderId="2" xfId="21" applyNumberFormat="1" applyFont="1" applyFill="1" applyBorder="1" applyAlignment="1">
      <alignment horizontal="left" vertical="center" wrapText="1"/>
    </xf>
    <xf numFmtId="0" fontId="3" fillId="0" borderId="3" xfId="1" applyFont="1" applyBorder="1" applyAlignment="1">
      <alignment horizontal="center" vertical="center"/>
    </xf>
    <xf numFmtId="186" fontId="3" fillId="0" borderId="2" xfId="2" applyNumberFormat="1" applyFont="1" applyFill="1" applyBorder="1" applyAlignment="1">
      <alignment horizontal="left" vertical="center" wrapText="1"/>
    </xf>
    <xf numFmtId="186" fontId="3" fillId="0" borderId="2" xfId="2" applyNumberFormat="1" applyFont="1" applyFill="1" applyBorder="1" applyAlignment="1">
      <alignment vertical="center" wrapText="1"/>
    </xf>
    <xf numFmtId="186" fontId="3" fillId="0" borderId="2" xfId="2" applyNumberFormat="1" applyFont="1" applyFill="1" applyBorder="1" applyAlignment="1">
      <alignment horizontal="left" vertical="center"/>
    </xf>
    <xf numFmtId="181" fontId="3" fillId="0" borderId="4" xfId="0" applyNumberFormat="1" applyFont="1" applyFill="1" applyBorder="1" applyAlignment="1">
      <alignment horizontal="center" vertical="center" wrapText="1"/>
    </xf>
    <xf numFmtId="0" fontId="4" fillId="2" borderId="2" xfId="0" applyFont="1" applyFill="1" applyBorder="1" applyAlignment="1">
      <alignment vertical="center"/>
    </xf>
    <xf numFmtId="0" fontId="4" fillId="2" borderId="2" xfId="0" applyFont="1" applyFill="1" applyBorder="1" applyAlignment="1">
      <alignment vertical="center" wrapText="1"/>
    </xf>
    <xf numFmtId="176" fontId="3" fillId="0" borderId="1" xfId="2" applyNumberFormat="1" applyFont="1" applyFill="1" applyBorder="1" applyAlignment="1">
      <alignment horizontal="right" vertical="center" wrapText="1"/>
    </xf>
    <xf numFmtId="181" fontId="3" fillId="0" borderId="4" xfId="0" applyNumberFormat="1" applyFont="1" applyFill="1" applyBorder="1" applyAlignment="1">
      <alignment horizontal="center" vertical="center"/>
    </xf>
    <xf numFmtId="9" fontId="3" fillId="0" borderId="2" xfId="0" applyNumberFormat="1" applyFont="1" applyFill="1" applyBorder="1" applyAlignment="1">
      <alignment vertical="center" wrapText="1"/>
    </xf>
    <xf numFmtId="0" fontId="3" fillId="0" borderId="16" xfId="0" applyNumberFormat="1" applyFont="1" applyBorder="1" applyAlignment="1">
      <alignment horizontal="center" vertical="center" wrapText="1"/>
    </xf>
    <xf numFmtId="0" fontId="3" fillId="0" borderId="2"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NumberFormat="1" applyFont="1" applyBorder="1" applyAlignment="1">
      <alignment horizontal="center" vertical="center" wrapText="1"/>
    </xf>
    <xf numFmtId="0" fontId="3" fillId="0" borderId="12" xfId="0" applyFont="1" applyBorder="1" applyAlignment="1">
      <alignment horizontal="left" vertical="center" wrapText="1"/>
    </xf>
    <xf numFmtId="176" fontId="3" fillId="0" borderId="1" xfId="2" applyNumberFormat="1" applyFont="1" applyBorder="1" applyAlignment="1">
      <alignment vertical="center"/>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16" xfId="0" applyFont="1" applyBorder="1" applyAlignment="1">
      <alignment horizontal="center" vertical="center"/>
    </xf>
    <xf numFmtId="0" fontId="3" fillId="0" borderId="4" xfId="0" applyFont="1" applyBorder="1" applyAlignment="1">
      <alignment horizontal="center" vertical="center"/>
    </xf>
    <xf numFmtId="181" fontId="3" fillId="0" borderId="4" xfId="1" applyNumberFormat="1" applyFont="1" applyFill="1" applyBorder="1" applyAlignment="1">
      <alignment horizontal="center" vertical="center" wrapText="1"/>
    </xf>
    <xf numFmtId="0" fontId="22" fillId="0" borderId="14" xfId="0" applyFont="1" applyBorder="1" applyAlignment="1">
      <alignment horizontal="left" vertical="center" wrapText="1"/>
    </xf>
    <xf numFmtId="0" fontId="22" fillId="6" borderId="14" xfId="0" applyFont="1" applyFill="1" applyBorder="1" applyAlignment="1">
      <alignment horizontal="left" vertical="center" wrapText="1"/>
    </xf>
    <xf numFmtId="184" fontId="22" fillId="0" borderId="15" xfId="2" applyNumberFormat="1" applyFont="1" applyBorder="1" applyAlignment="1">
      <alignment horizontal="right" vertical="center" wrapText="1"/>
    </xf>
    <xf numFmtId="181" fontId="3" fillId="0" borderId="4" xfId="1" applyNumberFormat="1" applyFont="1" applyBorder="1" applyAlignment="1">
      <alignment horizontal="center" vertical="center" wrapText="1"/>
    </xf>
    <xf numFmtId="0" fontId="3" fillId="0" borderId="3"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3" xfId="1" applyFont="1" applyFill="1" applyBorder="1" applyAlignment="1">
      <alignment horizontal="center" vertical="center"/>
    </xf>
    <xf numFmtId="186" fontId="3" fillId="0" borderId="2" xfId="19" applyNumberFormat="1" applyFont="1" applyFill="1" applyBorder="1" applyAlignment="1">
      <alignment horizontal="left" vertical="center" wrapText="1"/>
    </xf>
    <xf numFmtId="186" fontId="3" fillId="0" borderId="4" xfId="2" applyNumberFormat="1" applyFont="1" applyFill="1" applyBorder="1" applyAlignment="1">
      <alignment horizontal="left" vertical="center"/>
    </xf>
    <xf numFmtId="179" fontId="17" fillId="0" borderId="2" xfId="0" applyNumberFormat="1" applyFont="1" applyFill="1" applyBorder="1" applyAlignment="1">
      <alignment vertical="center" wrapText="1"/>
    </xf>
    <xf numFmtId="0" fontId="3" fillId="0" borderId="2" xfId="0" applyFont="1" applyFill="1" applyBorder="1" applyAlignment="1">
      <alignment horizontal="left" wrapText="1"/>
    </xf>
    <xf numFmtId="0" fontId="3" fillId="0" borderId="11" xfId="0" applyFont="1" applyFill="1" applyBorder="1" applyAlignment="1">
      <alignment horizontal="left" wrapText="1"/>
    </xf>
    <xf numFmtId="3" fontId="17" fillId="0" borderId="0" xfId="0" applyNumberFormat="1" applyFont="1" applyFill="1" applyBorder="1" applyAlignment="1">
      <alignment vertical="center"/>
    </xf>
    <xf numFmtId="0" fontId="17" fillId="0" borderId="0" xfId="0" applyFont="1" applyFill="1" applyBorder="1" applyAlignment="1">
      <alignment vertical="center"/>
    </xf>
    <xf numFmtId="176" fontId="17" fillId="0" borderId="0" xfId="2" applyNumberFormat="1" applyFont="1" applyFill="1" applyBorder="1" applyAlignment="1">
      <alignment vertical="center"/>
    </xf>
    <xf numFmtId="0" fontId="20" fillId="0" borderId="0" xfId="0" applyFont="1" applyFill="1" applyBorder="1" applyAlignment="1"/>
    <xf numFmtId="176" fontId="3" fillId="0" borderId="0" xfId="2" applyNumberFormat="1" applyFont="1" applyFill="1" applyBorder="1" applyAlignment="1">
      <alignment vertical="center"/>
    </xf>
    <xf numFmtId="0" fontId="21" fillId="0" borderId="0" xfId="0" applyFont="1" applyBorder="1" applyAlignment="1">
      <alignment vertical="center"/>
    </xf>
    <xf numFmtId="176" fontId="21" fillId="0" borderId="0" xfId="0" applyNumberFormat="1" applyFont="1" applyBorder="1" applyAlignment="1">
      <alignment vertical="center"/>
    </xf>
    <xf numFmtId="3" fontId="3" fillId="0" borderId="1" xfId="0" applyNumberFormat="1" applyFont="1" applyFill="1" applyBorder="1" applyAlignment="1">
      <alignment horizontal="right" vertical="center"/>
    </xf>
    <xf numFmtId="176" fontId="3" fillId="0" borderId="19" xfId="2" applyNumberFormat="1" applyFont="1" applyFill="1" applyBorder="1" applyAlignment="1">
      <alignment vertical="center" wrapText="1"/>
    </xf>
    <xf numFmtId="41" fontId="3" fillId="0" borderId="1" xfId="19" applyNumberFormat="1" applyFont="1" applyFill="1" applyBorder="1" applyAlignment="1">
      <alignment horizontal="right" vertical="center" wrapText="1"/>
    </xf>
    <xf numFmtId="176" fontId="3" fillId="0" borderId="20" xfId="2" applyNumberFormat="1" applyFont="1" applyBorder="1" applyAlignment="1">
      <alignment vertical="center"/>
    </xf>
    <xf numFmtId="178" fontId="3" fillId="0" borderId="1" xfId="0" applyNumberFormat="1" applyFont="1" applyFill="1" applyBorder="1" applyAlignment="1">
      <alignment horizontal="right" vertical="center"/>
    </xf>
    <xf numFmtId="178" fontId="4" fillId="0" borderId="1" xfId="0" applyNumberFormat="1" applyFont="1" applyFill="1" applyBorder="1" applyAlignment="1">
      <alignment vertical="center"/>
    </xf>
    <xf numFmtId="180" fontId="4"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180" fontId="3" fillId="0" borderId="20" xfId="0" applyNumberFormat="1" applyFont="1" applyFill="1" applyBorder="1" applyAlignment="1">
      <alignment horizontal="right" vertical="center" wrapText="1"/>
    </xf>
    <xf numFmtId="180" fontId="4" fillId="0" borderId="1" xfId="0" applyNumberFormat="1" applyFont="1" applyFill="1" applyBorder="1" applyAlignment="1">
      <alignment horizontal="right" vertical="center"/>
    </xf>
    <xf numFmtId="3" fontId="3" fillId="0" borderId="1" xfId="2" applyNumberFormat="1" applyFont="1" applyFill="1" applyBorder="1" applyAlignment="1">
      <alignment vertical="center" wrapText="1"/>
    </xf>
    <xf numFmtId="3" fontId="3" fillId="0" borderId="1" xfId="2" applyNumberFormat="1" applyFont="1" applyFill="1" applyBorder="1" applyAlignment="1">
      <alignment vertical="center"/>
    </xf>
    <xf numFmtId="3" fontId="4" fillId="0" borderId="1" xfId="0" applyNumberFormat="1" applyFont="1" applyFill="1" applyBorder="1" applyAlignment="1">
      <alignment vertical="center"/>
    </xf>
    <xf numFmtId="41" fontId="4" fillId="0" borderId="1" xfId="21" applyNumberFormat="1" applyFont="1" applyFill="1" applyBorder="1" applyAlignment="1">
      <alignment horizontal="right" vertical="center" wrapText="1"/>
    </xf>
    <xf numFmtId="3" fontId="4" fillId="0" borderId="1" xfId="2" applyNumberFormat="1" applyFont="1" applyFill="1" applyBorder="1" applyAlignment="1">
      <alignment vertical="center"/>
    </xf>
    <xf numFmtId="3" fontId="4" fillId="0" borderId="1" xfId="2" applyNumberFormat="1" applyFont="1" applyFill="1" applyBorder="1" applyAlignment="1">
      <alignment vertical="center" wrapText="1"/>
    </xf>
    <xf numFmtId="3" fontId="4" fillId="0" borderId="21" xfId="2" applyNumberFormat="1" applyFont="1" applyFill="1" applyBorder="1" applyAlignment="1">
      <alignment horizontal="right" vertical="center"/>
    </xf>
    <xf numFmtId="3" fontId="3" fillId="0" borderId="1" xfId="2" applyNumberFormat="1" applyFont="1" applyFill="1" applyBorder="1" applyAlignment="1">
      <alignment horizontal="right" vertical="center"/>
    </xf>
    <xf numFmtId="3" fontId="3" fillId="0" borderId="1" xfId="0" applyNumberFormat="1" applyFont="1" applyFill="1" applyBorder="1" applyAlignment="1">
      <alignment vertical="center"/>
    </xf>
    <xf numFmtId="49" fontId="4" fillId="0" borderId="3" xfId="21" applyNumberFormat="1" applyFont="1" applyFill="1" applyBorder="1" applyAlignment="1">
      <alignment horizontal="center" wrapText="1"/>
    </xf>
    <xf numFmtId="0" fontId="4" fillId="0" borderId="2" xfId="21" applyFont="1" applyFill="1" applyBorder="1" applyAlignment="1">
      <alignment wrapText="1"/>
    </xf>
    <xf numFmtId="0" fontId="3" fillId="0" borderId="2" xfId="0" applyFont="1" applyFill="1" applyBorder="1" applyAlignment="1">
      <alignment wrapText="1"/>
    </xf>
    <xf numFmtId="0" fontId="3" fillId="0" borderId="11" xfId="0" applyFont="1" applyFill="1" applyBorder="1" applyAlignment="1">
      <alignment wrapText="1"/>
    </xf>
    <xf numFmtId="0" fontId="4" fillId="0" borderId="2" xfId="0" applyFont="1" applyFill="1" applyBorder="1" applyAlignment="1">
      <alignment horizontal="left" wrapText="1"/>
    </xf>
    <xf numFmtId="0" fontId="4" fillId="0" borderId="11" xfId="0" applyFont="1" applyFill="1" applyBorder="1" applyAlignment="1">
      <alignment horizontal="left" wrapText="1"/>
    </xf>
    <xf numFmtId="0" fontId="4" fillId="0" borderId="2" xfId="3" applyFont="1" applyFill="1" applyBorder="1" applyAlignment="1">
      <alignment horizontal="left" wrapText="1"/>
    </xf>
    <xf numFmtId="176" fontId="7" fillId="3" borderId="1" xfId="2" applyNumberFormat="1" applyFont="1" applyFill="1" applyBorder="1" applyAlignment="1">
      <alignment horizontal="right" wrapText="1"/>
    </xf>
    <xf numFmtId="3" fontId="3" fillId="0" borderId="1" xfId="22" applyNumberFormat="1" applyFont="1" applyFill="1" applyBorder="1" applyAlignment="1"/>
    <xf numFmtId="3" fontId="3" fillId="0" borderId="18" xfId="22" applyNumberFormat="1" applyFont="1" applyFill="1" applyBorder="1" applyAlignment="1"/>
    <xf numFmtId="0" fontId="3" fillId="0" borderId="11" xfId="0" applyFont="1" applyFill="1" applyBorder="1" applyAlignment="1">
      <alignment horizontal="center" wrapText="1"/>
    </xf>
    <xf numFmtId="0" fontId="3" fillId="0" borderId="2" xfId="24" applyFont="1" applyFill="1" applyBorder="1" applyAlignment="1">
      <alignment wrapText="1"/>
    </xf>
    <xf numFmtId="180" fontId="3" fillId="0" borderId="18" xfId="0" applyNumberFormat="1" applyFont="1" applyFill="1" applyBorder="1" applyAlignment="1">
      <alignment wrapText="1"/>
    </xf>
    <xf numFmtId="0" fontId="3" fillId="0" borderId="11" xfId="0" applyFont="1" applyFill="1" applyBorder="1" applyAlignment="1">
      <alignment horizontal="center"/>
    </xf>
    <xf numFmtId="0" fontId="3" fillId="0" borderId="2" xfId="0" applyFont="1" applyFill="1" applyBorder="1" applyAlignment="1">
      <alignment horizontal="center"/>
    </xf>
    <xf numFmtId="177" fontId="4" fillId="0" borderId="2" xfId="21" applyNumberFormat="1" applyFont="1" applyFill="1" applyBorder="1" applyAlignment="1">
      <alignment horizontal="left" wrapText="1"/>
    </xf>
    <xf numFmtId="0" fontId="3" fillId="0" borderId="2" xfId="0" applyFont="1" applyFill="1" applyBorder="1" applyAlignment="1">
      <alignment horizontal="center" wrapText="1"/>
    </xf>
    <xf numFmtId="180" fontId="3" fillId="0" borderId="1" xfId="0" applyNumberFormat="1" applyFont="1" applyFill="1" applyBorder="1" applyAlignment="1">
      <alignment wrapText="1"/>
    </xf>
    <xf numFmtId="0" fontId="3" fillId="0" borderId="17" xfId="0" applyFont="1" applyFill="1" applyBorder="1" applyAlignment="1">
      <alignment horizontal="left" wrapText="1"/>
    </xf>
    <xf numFmtId="0" fontId="3" fillId="0" borderId="2" xfId="3" applyFont="1" applyFill="1" applyBorder="1" applyAlignment="1">
      <alignment wrapText="1"/>
    </xf>
    <xf numFmtId="49" fontId="4" fillId="0" borderId="22" xfId="21" applyNumberFormat="1" applyFont="1" applyFill="1" applyBorder="1" applyAlignment="1">
      <alignment horizontal="center" wrapText="1"/>
    </xf>
    <xf numFmtId="0" fontId="3" fillId="0" borderId="23" xfId="24" applyFont="1" applyFill="1" applyBorder="1" applyAlignment="1">
      <alignment wrapText="1"/>
    </xf>
    <xf numFmtId="0" fontId="3" fillId="0" borderId="23" xfId="0" applyFont="1" applyFill="1" applyBorder="1" applyAlignment="1">
      <alignment wrapText="1"/>
    </xf>
    <xf numFmtId="0" fontId="4" fillId="0" borderId="23" xfId="0" applyFont="1" applyFill="1" applyBorder="1" applyAlignment="1">
      <alignment horizontal="left" wrapText="1"/>
    </xf>
    <xf numFmtId="3" fontId="3" fillId="0" borderId="24" xfId="22" applyNumberFormat="1" applyFont="1" applyFill="1" applyBorder="1" applyAlignment="1"/>
    <xf numFmtId="0" fontId="7" fillId="3" borderId="6" xfId="1"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7" fillId="3" borderId="5" xfId="1" applyNumberFormat="1" applyFont="1" applyFill="1" applyBorder="1" applyAlignment="1">
      <alignment horizontal="left" vertical="center" wrapText="1"/>
    </xf>
    <xf numFmtId="0" fontId="7" fillId="3" borderId="4" xfId="1" applyNumberFormat="1" applyFont="1" applyFill="1" applyBorder="1" applyAlignment="1">
      <alignment horizontal="left" vertical="center" wrapText="1"/>
    </xf>
    <xf numFmtId="0" fontId="16" fillId="0" borderId="0" xfId="1" applyFont="1" applyAlignment="1">
      <alignment horizontal="center" vertical="center"/>
    </xf>
    <xf numFmtId="0" fontId="7" fillId="4" borderId="6" xfId="1" applyFont="1" applyFill="1" applyBorder="1" applyAlignment="1">
      <alignment horizontal="left" vertical="center" wrapText="1"/>
    </xf>
    <xf numFmtId="0" fontId="7" fillId="4" borderId="5" xfId="1" applyFont="1" applyFill="1" applyBorder="1" applyAlignment="1">
      <alignment horizontal="left" vertical="center" wrapText="1"/>
    </xf>
    <xf numFmtId="0" fontId="7" fillId="4" borderId="4" xfId="1" applyFont="1" applyFill="1" applyBorder="1" applyAlignment="1">
      <alignment horizontal="left" vertical="center" wrapText="1"/>
    </xf>
    <xf numFmtId="49" fontId="4" fillId="0" borderId="25" xfId="21" applyNumberFormat="1" applyFont="1" applyFill="1" applyBorder="1" applyAlignment="1">
      <alignment horizontal="center" wrapText="1"/>
    </xf>
    <xf numFmtId="0" fontId="3" fillId="0" borderId="17" xfId="0" applyFont="1" applyFill="1" applyBorder="1" applyAlignment="1">
      <alignment wrapText="1"/>
    </xf>
    <xf numFmtId="0" fontId="4" fillId="0" borderId="17" xfId="0" applyFont="1" applyFill="1" applyBorder="1" applyAlignment="1">
      <alignment horizontal="left" wrapText="1"/>
    </xf>
    <xf numFmtId="177" fontId="4" fillId="0" borderId="17" xfId="21" applyNumberFormat="1" applyFont="1" applyFill="1" applyBorder="1" applyAlignment="1">
      <alignment horizontal="left" wrapText="1"/>
    </xf>
    <xf numFmtId="3" fontId="3" fillId="0" borderId="26" xfId="22" applyNumberFormat="1" applyFont="1" applyFill="1" applyBorder="1" applyAlignment="1"/>
    <xf numFmtId="0" fontId="3" fillId="0" borderId="23" xfId="0" applyFont="1" applyFill="1" applyBorder="1" applyAlignment="1">
      <alignment horizontal="center" wrapText="1"/>
    </xf>
  </cellXfs>
  <cellStyles count="25">
    <cellStyle name="eng" xfId="4"/>
    <cellStyle name="lu" xfId="5"/>
    <cellStyle name="Normal - Style1" xfId="6"/>
    <cellStyle name="Normal_Basic Assumptions" xfId="7"/>
    <cellStyle name="一般" xfId="0" builtinId="0"/>
    <cellStyle name="一般 2" xfId="1"/>
    <cellStyle name="一般 2 2" xfId="21"/>
    <cellStyle name="一般 3" xfId="8"/>
    <cellStyle name="一般 3 2" xfId="9"/>
    <cellStyle name="一般 4" xfId="10"/>
    <cellStyle name="一般 4 2" xfId="11"/>
    <cellStyle name="一般 4 2 2" xfId="12"/>
    <cellStyle name="一般 5" xfId="13"/>
    <cellStyle name="一般 5 2" xfId="14"/>
    <cellStyle name="一般 6" xfId="15"/>
    <cellStyle name="一般 6 2" xfId="16"/>
    <cellStyle name="一般 7" xfId="23"/>
    <cellStyle name="一般 9" xfId="17"/>
    <cellStyle name="一般_95年度補助私人團體季報表營建署" xfId="24"/>
    <cellStyle name="一般_Sheet1" xfId="3"/>
    <cellStyle name="千分位 2" xfId="2"/>
    <cellStyle name="千分位 2 2" xfId="22"/>
    <cellStyle name="千分位 3" xfId="18"/>
    <cellStyle name="千分位[0] 2" xfId="19"/>
    <cellStyle name="貨幣[0]_A-DET07" xfId="20"/>
  </cellStyles>
  <dxfs count="0"/>
  <tableStyles count="0" defaultTableStyle="TableStyleMedium2" defaultPivotStyle="PivotStyleLight16"/>
  <colors>
    <mruColors>
      <color rgb="FFCCCCFF"/>
      <color rgb="FFCCFFFF"/>
      <color rgb="FFFF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0"/>
  <sheetViews>
    <sheetView tabSelected="1" zoomScale="85" zoomScaleNormal="85" zoomScaleSheetLayoutView="80" workbookViewId="0">
      <selection sqref="A1:G1"/>
    </sheetView>
  </sheetViews>
  <sheetFormatPr defaultColWidth="8.90625" defaultRowHeight="17"/>
  <cols>
    <col min="1" max="1" width="8.08984375" style="6" customWidth="1"/>
    <col min="2" max="2" width="13" style="5" customWidth="1"/>
    <col min="3" max="3" width="24.54296875" style="4" customWidth="1"/>
    <col min="4" max="4" width="43.54296875" style="3" customWidth="1"/>
    <col min="5" max="5" width="25.08984375" style="3" customWidth="1"/>
    <col min="6" max="6" width="17.1796875" style="3" customWidth="1"/>
    <col min="7" max="7" width="23.36328125" style="2" customWidth="1"/>
    <col min="8" max="16384" width="8.90625" style="1"/>
  </cols>
  <sheetData>
    <row r="1" spans="1:8" ht="19.5">
      <c r="A1" s="148" t="s">
        <v>642</v>
      </c>
      <c r="B1" s="148"/>
      <c r="C1" s="148"/>
      <c r="D1" s="148"/>
      <c r="E1" s="148"/>
      <c r="F1" s="148"/>
      <c r="G1" s="148"/>
    </row>
    <row r="2" spans="1:8" ht="17.5" thickBot="1">
      <c r="G2" s="2" t="s">
        <v>57</v>
      </c>
    </row>
    <row r="3" spans="1:8" s="12" customFormat="1" ht="34">
      <c r="A3" s="16" t="s">
        <v>47</v>
      </c>
      <c r="B3" s="15" t="s">
        <v>46</v>
      </c>
      <c r="C3" s="14" t="s">
        <v>45</v>
      </c>
      <c r="D3" s="14" t="s">
        <v>44</v>
      </c>
      <c r="E3" s="14" t="s">
        <v>49</v>
      </c>
      <c r="F3" s="14" t="s">
        <v>58</v>
      </c>
      <c r="G3" s="13" t="s">
        <v>43</v>
      </c>
    </row>
    <row r="4" spans="1:8" ht="45" hidden="1" customHeight="1">
      <c r="A4" s="149" t="s">
        <v>42</v>
      </c>
      <c r="B4" s="150"/>
      <c r="C4" s="150"/>
      <c r="D4" s="150"/>
      <c r="E4" s="150"/>
      <c r="F4" s="151"/>
      <c r="G4" s="11">
        <f>G5+G240+G242+G356</f>
        <v>6346827024</v>
      </c>
    </row>
    <row r="5" spans="1:8" ht="40" hidden="1" customHeight="1">
      <c r="A5" s="143" t="s">
        <v>41</v>
      </c>
      <c r="B5" s="146"/>
      <c r="C5" s="146"/>
      <c r="D5" s="146"/>
      <c r="E5" s="146"/>
      <c r="F5" s="147"/>
      <c r="G5" s="8">
        <f>SUM(G6:G239)</f>
        <v>5799230623</v>
      </c>
    </row>
    <row r="6" spans="1:8" s="33" customFormat="1" ht="36.65" hidden="1" customHeight="1">
      <c r="A6" s="83">
        <v>1</v>
      </c>
      <c r="B6" s="60" t="s">
        <v>565</v>
      </c>
      <c r="C6" s="61" t="s">
        <v>62</v>
      </c>
      <c r="D6" s="62" t="s">
        <v>63</v>
      </c>
      <c r="E6" s="23" t="s">
        <v>64</v>
      </c>
      <c r="F6" s="23" t="s">
        <v>65</v>
      </c>
      <c r="G6" s="63">
        <v>1469568</v>
      </c>
    </row>
    <row r="7" spans="1:8" s="33" customFormat="1" ht="36.65" hidden="1" customHeight="1">
      <c r="A7" s="83">
        <v>2</v>
      </c>
      <c r="B7" s="60" t="s">
        <v>61</v>
      </c>
      <c r="C7" s="61" t="s">
        <v>62</v>
      </c>
      <c r="D7" s="62" t="s">
        <v>63</v>
      </c>
      <c r="E7" s="31" t="s">
        <v>66</v>
      </c>
      <c r="F7" s="23" t="s">
        <v>1</v>
      </c>
      <c r="G7" s="63">
        <v>1469121</v>
      </c>
    </row>
    <row r="8" spans="1:8" s="33" customFormat="1" ht="36.65" hidden="1" customHeight="1">
      <c r="A8" s="83">
        <v>3</v>
      </c>
      <c r="B8" s="60" t="s">
        <v>61</v>
      </c>
      <c r="C8" s="61" t="s">
        <v>62</v>
      </c>
      <c r="D8" s="62" t="s">
        <v>63</v>
      </c>
      <c r="E8" s="31" t="s">
        <v>567</v>
      </c>
      <c r="F8" s="31" t="s">
        <v>67</v>
      </c>
      <c r="G8" s="63">
        <v>1680142</v>
      </c>
    </row>
    <row r="9" spans="1:8" s="33" customFormat="1" ht="36.65" hidden="1" customHeight="1">
      <c r="A9" s="83">
        <v>4</v>
      </c>
      <c r="B9" s="60" t="s">
        <v>68</v>
      </c>
      <c r="C9" s="61" t="s">
        <v>62</v>
      </c>
      <c r="D9" s="62" t="s">
        <v>63</v>
      </c>
      <c r="E9" s="31" t="s">
        <v>55</v>
      </c>
      <c r="F9" s="31" t="s">
        <v>69</v>
      </c>
      <c r="G9" s="63">
        <v>764573</v>
      </c>
    </row>
    <row r="10" spans="1:8" s="33" customFormat="1" ht="36.65" hidden="1" customHeight="1">
      <c r="A10" s="83">
        <v>5</v>
      </c>
      <c r="B10" s="60" t="s">
        <v>61</v>
      </c>
      <c r="C10" s="61" t="s">
        <v>62</v>
      </c>
      <c r="D10" s="62" t="s">
        <v>63</v>
      </c>
      <c r="E10" s="31" t="s">
        <v>70</v>
      </c>
      <c r="F10" s="31" t="s">
        <v>71</v>
      </c>
      <c r="G10" s="63">
        <v>893218</v>
      </c>
    </row>
    <row r="11" spans="1:8" s="33" customFormat="1" ht="36.65" hidden="1" customHeight="1">
      <c r="A11" s="83">
        <v>6</v>
      </c>
      <c r="B11" s="60" t="s">
        <v>61</v>
      </c>
      <c r="C11" s="61" t="s">
        <v>62</v>
      </c>
      <c r="D11" s="62" t="s">
        <v>63</v>
      </c>
      <c r="E11" s="31" t="s">
        <v>72</v>
      </c>
      <c r="F11" s="31" t="s">
        <v>73</v>
      </c>
      <c r="G11" s="63">
        <v>787507</v>
      </c>
    </row>
    <row r="12" spans="1:8" s="33" customFormat="1" ht="36.65" hidden="1" customHeight="1">
      <c r="A12" s="83">
        <v>7</v>
      </c>
      <c r="B12" s="60" t="s">
        <v>61</v>
      </c>
      <c r="C12" s="61" t="s">
        <v>62</v>
      </c>
      <c r="D12" s="62" t="s">
        <v>63</v>
      </c>
      <c r="E12" s="22" t="s">
        <v>74</v>
      </c>
      <c r="F12" s="22" t="s">
        <v>75</v>
      </c>
      <c r="G12" s="63">
        <v>856777</v>
      </c>
    </row>
    <row r="13" spans="1:8" s="33" customFormat="1" ht="36.65" hidden="1" customHeight="1">
      <c r="A13" s="83">
        <v>8</v>
      </c>
      <c r="B13" s="60" t="s">
        <v>68</v>
      </c>
      <c r="C13" s="61" t="s">
        <v>62</v>
      </c>
      <c r="D13" s="62" t="s">
        <v>63</v>
      </c>
      <c r="E13" s="22" t="s">
        <v>76</v>
      </c>
      <c r="F13" s="22" t="s">
        <v>77</v>
      </c>
      <c r="G13" s="63">
        <v>383600</v>
      </c>
    </row>
    <row r="14" spans="1:8" s="36" customFormat="1" ht="48" hidden="1" customHeight="1">
      <c r="A14" s="84">
        <v>9</v>
      </c>
      <c r="B14" s="64">
        <v>42283</v>
      </c>
      <c r="C14" s="23" t="s">
        <v>78</v>
      </c>
      <c r="D14" s="32" t="s">
        <v>79</v>
      </c>
      <c r="E14" s="23" t="s">
        <v>80</v>
      </c>
      <c r="F14" s="23" t="s">
        <v>81</v>
      </c>
      <c r="G14" s="99">
        <v>1395100</v>
      </c>
      <c r="H14" s="92"/>
    </row>
    <row r="15" spans="1:8" s="36" customFormat="1" ht="39.65" hidden="1" customHeight="1">
      <c r="A15" s="84">
        <v>10</v>
      </c>
      <c r="B15" s="64">
        <v>42283</v>
      </c>
      <c r="C15" s="23" t="s">
        <v>78</v>
      </c>
      <c r="D15" s="32" t="s">
        <v>82</v>
      </c>
      <c r="E15" s="23" t="s">
        <v>83</v>
      </c>
      <c r="F15" s="23" t="s">
        <v>84</v>
      </c>
      <c r="G15" s="99">
        <v>799100</v>
      </c>
      <c r="H15" s="93"/>
    </row>
    <row r="16" spans="1:8" s="36" customFormat="1" ht="48" hidden="1" customHeight="1">
      <c r="A16" s="84">
        <v>11</v>
      </c>
      <c r="B16" s="64">
        <v>42283</v>
      </c>
      <c r="C16" s="23" t="s">
        <v>78</v>
      </c>
      <c r="D16" s="32" t="s">
        <v>85</v>
      </c>
      <c r="E16" s="23" t="s">
        <v>80</v>
      </c>
      <c r="F16" s="23" t="s">
        <v>81</v>
      </c>
      <c r="G16" s="99">
        <v>68568</v>
      </c>
      <c r="H16" s="93"/>
    </row>
    <row r="17" spans="1:8" s="36" customFormat="1" ht="39.65" hidden="1" customHeight="1">
      <c r="A17" s="84">
        <v>12</v>
      </c>
      <c r="B17" s="64">
        <v>42283</v>
      </c>
      <c r="C17" s="23" t="s">
        <v>78</v>
      </c>
      <c r="D17" s="32" t="s">
        <v>82</v>
      </c>
      <c r="E17" s="23" t="s">
        <v>86</v>
      </c>
      <c r="F17" s="23" t="s">
        <v>87</v>
      </c>
      <c r="G17" s="99">
        <v>906800</v>
      </c>
      <c r="H17" s="93"/>
    </row>
    <row r="18" spans="1:8" s="36" customFormat="1" ht="45.65" hidden="1" customHeight="1">
      <c r="A18" s="84">
        <v>13</v>
      </c>
      <c r="B18" s="64">
        <v>42283</v>
      </c>
      <c r="C18" s="23" t="s">
        <v>78</v>
      </c>
      <c r="D18" s="32" t="s">
        <v>88</v>
      </c>
      <c r="E18" s="23" t="s">
        <v>89</v>
      </c>
      <c r="F18" s="23" t="s">
        <v>90</v>
      </c>
      <c r="G18" s="99">
        <v>1300000</v>
      </c>
      <c r="H18" s="93"/>
    </row>
    <row r="19" spans="1:8" s="36" customFormat="1" ht="39.65" hidden="1" customHeight="1">
      <c r="A19" s="84">
        <v>14</v>
      </c>
      <c r="B19" s="64">
        <v>42283</v>
      </c>
      <c r="C19" s="23" t="s">
        <v>78</v>
      </c>
      <c r="D19" s="32" t="s">
        <v>91</v>
      </c>
      <c r="E19" s="23" t="s">
        <v>92</v>
      </c>
      <c r="F19" s="23" t="s">
        <v>93</v>
      </c>
      <c r="G19" s="99">
        <v>169500</v>
      </c>
      <c r="H19" s="93"/>
    </row>
    <row r="20" spans="1:8" s="36" customFormat="1" ht="39.65" hidden="1" customHeight="1">
      <c r="A20" s="84">
        <v>15</v>
      </c>
      <c r="B20" s="64">
        <v>42283</v>
      </c>
      <c r="C20" s="23" t="s">
        <v>78</v>
      </c>
      <c r="D20" s="32" t="s">
        <v>82</v>
      </c>
      <c r="E20" s="23" t="s">
        <v>89</v>
      </c>
      <c r="F20" s="23" t="s">
        <v>90</v>
      </c>
      <c r="G20" s="99">
        <v>800000</v>
      </c>
      <c r="H20" s="93"/>
    </row>
    <row r="21" spans="1:8" s="36" customFormat="1" ht="47.4" hidden="1" customHeight="1">
      <c r="A21" s="84">
        <v>16</v>
      </c>
      <c r="B21" s="64">
        <v>42283</v>
      </c>
      <c r="C21" s="23" t="s">
        <v>78</v>
      </c>
      <c r="D21" s="32" t="s">
        <v>94</v>
      </c>
      <c r="E21" s="23" t="s">
        <v>83</v>
      </c>
      <c r="F21" s="23" t="s">
        <v>84</v>
      </c>
      <c r="G21" s="100">
        <v>796500</v>
      </c>
      <c r="H21" s="94"/>
    </row>
    <row r="22" spans="1:8" s="36" customFormat="1" ht="63.65" hidden="1" customHeight="1">
      <c r="A22" s="84">
        <v>17</v>
      </c>
      <c r="B22" s="64">
        <v>42283</v>
      </c>
      <c r="C22" s="23" t="s">
        <v>78</v>
      </c>
      <c r="D22" s="32" t="s">
        <v>79</v>
      </c>
      <c r="E22" s="23" t="s">
        <v>569</v>
      </c>
      <c r="F22" s="23" t="s">
        <v>26</v>
      </c>
      <c r="G22" s="99">
        <v>2100000</v>
      </c>
      <c r="H22" s="93"/>
    </row>
    <row r="23" spans="1:8" s="36" customFormat="1" ht="39.65" hidden="1" customHeight="1">
      <c r="A23" s="84">
        <v>18</v>
      </c>
      <c r="B23" s="64">
        <v>42283</v>
      </c>
      <c r="C23" s="23" t="s">
        <v>78</v>
      </c>
      <c r="D23" s="32" t="s">
        <v>94</v>
      </c>
      <c r="E23" s="23" t="s">
        <v>86</v>
      </c>
      <c r="F23" s="23" t="s">
        <v>87</v>
      </c>
      <c r="G23" s="100">
        <v>906487</v>
      </c>
      <c r="H23" s="94"/>
    </row>
    <row r="24" spans="1:8" s="36" customFormat="1" ht="39.65" hidden="1" customHeight="1">
      <c r="A24" s="84">
        <v>19</v>
      </c>
      <c r="B24" s="64">
        <v>42283</v>
      </c>
      <c r="C24" s="23" t="s">
        <v>78</v>
      </c>
      <c r="D24" s="32" t="s">
        <v>95</v>
      </c>
      <c r="E24" s="23" t="s">
        <v>80</v>
      </c>
      <c r="F24" s="23" t="s">
        <v>81</v>
      </c>
      <c r="G24" s="100">
        <v>200000</v>
      </c>
      <c r="H24" s="94"/>
    </row>
    <row r="25" spans="1:8" s="36" customFormat="1" ht="48" hidden="1" customHeight="1">
      <c r="A25" s="84">
        <v>20</v>
      </c>
      <c r="B25" s="64">
        <v>42283</v>
      </c>
      <c r="C25" s="23" t="s">
        <v>78</v>
      </c>
      <c r="D25" s="32" t="s">
        <v>85</v>
      </c>
      <c r="E25" s="23" t="s">
        <v>96</v>
      </c>
      <c r="F25" s="23" t="s">
        <v>97</v>
      </c>
      <c r="G25" s="100">
        <v>67622</v>
      </c>
      <c r="H25" s="94"/>
    </row>
    <row r="26" spans="1:8" s="36" customFormat="1" ht="40.75" hidden="1" customHeight="1">
      <c r="A26" s="84">
        <v>21</v>
      </c>
      <c r="B26" s="64">
        <v>42283</v>
      </c>
      <c r="C26" s="23" t="s">
        <v>78</v>
      </c>
      <c r="D26" s="32" t="s">
        <v>98</v>
      </c>
      <c r="E26" s="23" t="s">
        <v>99</v>
      </c>
      <c r="F26" s="23" t="s">
        <v>100</v>
      </c>
      <c r="G26" s="100">
        <v>492390</v>
      </c>
      <c r="H26" s="93"/>
    </row>
    <row r="27" spans="1:8" s="36" customFormat="1" ht="65.400000000000006" hidden="1" customHeight="1">
      <c r="A27" s="84">
        <v>22</v>
      </c>
      <c r="B27" s="64">
        <v>42290</v>
      </c>
      <c r="C27" s="23" t="s">
        <v>78</v>
      </c>
      <c r="D27" s="32" t="s">
        <v>101</v>
      </c>
      <c r="E27" s="23" t="s">
        <v>83</v>
      </c>
      <c r="F27" s="23" t="s">
        <v>84</v>
      </c>
      <c r="G27" s="100">
        <v>1300000</v>
      </c>
      <c r="H27" s="93"/>
    </row>
    <row r="28" spans="1:8" s="36" customFormat="1" ht="46.25" hidden="1" customHeight="1">
      <c r="A28" s="84">
        <v>23</v>
      </c>
      <c r="B28" s="64">
        <v>42290</v>
      </c>
      <c r="C28" s="23" t="s">
        <v>78</v>
      </c>
      <c r="D28" s="32" t="s">
        <v>102</v>
      </c>
      <c r="E28" s="23" t="s">
        <v>80</v>
      </c>
      <c r="F28" s="23" t="s">
        <v>81</v>
      </c>
      <c r="G28" s="101">
        <v>130560</v>
      </c>
      <c r="H28" s="93"/>
    </row>
    <row r="29" spans="1:8" s="36" customFormat="1" ht="49.25" hidden="1" customHeight="1">
      <c r="A29" s="84">
        <v>24</v>
      </c>
      <c r="B29" s="64">
        <v>42290</v>
      </c>
      <c r="C29" s="23" t="s">
        <v>78</v>
      </c>
      <c r="D29" s="32" t="s">
        <v>79</v>
      </c>
      <c r="E29" s="23" t="s">
        <v>103</v>
      </c>
      <c r="F29" s="23" t="s">
        <v>48</v>
      </c>
      <c r="G29" s="101">
        <v>1358840</v>
      </c>
      <c r="H29" s="93"/>
    </row>
    <row r="30" spans="1:8" s="36" customFormat="1" ht="49.25" hidden="1" customHeight="1">
      <c r="A30" s="84">
        <v>25</v>
      </c>
      <c r="B30" s="64">
        <v>42290</v>
      </c>
      <c r="C30" s="23" t="s">
        <v>78</v>
      </c>
      <c r="D30" s="32" t="s">
        <v>104</v>
      </c>
      <c r="E30" s="23" t="s">
        <v>105</v>
      </c>
      <c r="F30" s="23" t="s">
        <v>65</v>
      </c>
      <c r="G30" s="101">
        <v>248491</v>
      </c>
      <c r="H30" s="92"/>
    </row>
    <row r="31" spans="1:8" s="36" customFormat="1" ht="39.65" hidden="1" customHeight="1">
      <c r="A31" s="84">
        <v>26</v>
      </c>
      <c r="B31" s="64">
        <v>42290</v>
      </c>
      <c r="C31" s="23" t="s">
        <v>78</v>
      </c>
      <c r="D31" s="32" t="s">
        <v>101</v>
      </c>
      <c r="E31" s="23" t="s">
        <v>105</v>
      </c>
      <c r="F31" s="23" t="s">
        <v>65</v>
      </c>
      <c r="G31" s="101">
        <v>2000000</v>
      </c>
      <c r="H31" s="92"/>
    </row>
    <row r="32" spans="1:8" s="36" customFormat="1" ht="46.75" hidden="1" customHeight="1">
      <c r="A32" s="84">
        <v>27</v>
      </c>
      <c r="B32" s="64">
        <v>42290</v>
      </c>
      <c r="C32" s="23" t="s">
        <v>78</v>
      </c>
      <c r="D32" s="32" t="s">
        <v>106</v>
      </c>
      <c r="E32" s="23" t="s">
        <v>107</v>
      </c>
      <c r="F32" s="23" t="s">
        <v>40</v>
      </c>
      <c r="G32" s="101">
        <v>315693</v>
      </c>
      <c r="H32" s="92"/>
    </row>
    <row r="33" spans="1:8" s="36" customFormat="1" ht="39.65" hidden="1" customHeight="1">
      <c r="A33" s="84">
        <v>28</v>
      </c>
      <c r="B33" s="64">
        <v>42290</v>
      </c>
      <c r="C33" s="23" t="s">
        <v>78</v>
      </c>
      <c r="D33" s="32" t="s">
        <v>94</v>
      </c>
      <c r="E33" s="23" t="s">
        <v>89</v>
      </c>
      <c r="F33" s="23" t="s">
        <v>90</v>
      </c>
      <c r="G33" s="101">
        <v>800000</v>
      </c>
      <c r="H33" s="92"/>
    </row>
    <row r="34" spans="1:8" s="36" customFormat="1" ht="51" hidden="1" customHeight="1">
      <c r="A34" s="84">
        <v>29</v>
      </c>
      <c r="B34" s="64">
        <v>42290</v>
      </c>
      <c r="C34" s="23" t="s">
        <v>78</v>
      </c>
      <c r="D34" s="32" t="s">
        <v>101</v>
      </c>
      <c r="E34" s="23" t="s">
        <v>568</v>
      </c>
      <c r="F34" s="23" t="s">
        <v>3</v>
      </c>
      <c r="G34" s="101">
        <v>2160909</v>
      </c>
      <c r="H34" s="92"/>
    </row>
    <row r="35" spans="1:8" s="36" customFormat="1" ht="48" hidden="1" customHeight="1">
      <c r="A35" s="84">
        <v>30</v>
      </c>
      <c r="B35" s="64">
        <v>42290</v>
      </c>
      <c r="C35" s="23" t="s">
        <v>78</v>
      </c>
      <c r="D35" s="32" t="s">
        <v>85</v>
      </c>
      <c r="E35" s="23" t="s">
        <v>108</v>
      </c>
      <c r="F35" s="23" t="s">
        <v>75</v>
      </c>
      <c r="G35" s="101">
        <v>196810</v>
      </c>
      <c r="H35" s="92"/>
    </row>
    <row r="36" spans="1:8" s="36" customFormat="1" ht="39.65" hidden="1" customHeight="1">
      <c r="A36" s="84">
        <v>31</v>
      </c>
      <c r="B36" s="64">
        <v>42290</v>
      </c>
      <c r="C36" s="23" t="s">
        <v>78</v>
      </c>
      <c r="D36" s="32" t="s">
        <v>91</v>
      </c>
      <c r="E36" s="23" t="s">
        <v>568</v>
      </c>
      <c r="F36" s="23" t="s">
        <v>3</v>
      </c>
      <c r="G36" s="101">
        <v>494081</v>
      </c>
      <c r="H36" s="92"/>
    </row>
    <row r="37" spans="1:8" s="36" customFormat="1" ht="51" hidden="1">
      <c r="A37" s="84">
        <v>32</v>
      </c>
      <c r="B37" s="64">
        <v>42290</v>
      </c>
      <c r="C37" s="23" t="s">
        <v>78</v>
      </c>
      <c r="D37" s="32" t="s">
        <v>109</v>
      </c>
      <c r="E37" s="23" t="s">
        <v>107</v>
      </c>
      <c r="F37" s="23" t="s">
        <v>110</v>
      </c>
      <c r="G37" s="101">
        <v>365557</v>
      </c>
      <c r="H37" s="92"/>
    </row>
    <row r="38" spans="1:8" s="36" customFormat="1" ht="39.65" hidden="1" customHeight="1">
      <c r="A38" s="84">
        <v>33</v>
      </c>
      <c r="B38" s="64">
        <v>42290</v>
      </c>
      <c r="C38" s="23" t="s">
        <v>78</v>
      </c>
      <c r="D38" s="32" t="s">
        <v>102</v>
      </c>
      <c r="E38" s="23" t="s">
        <v>105</v>
      </c>
      <c r="F38" s="23" t="s">
        <v>65</v>
      </c>
      <c r="G38" s="101">
        <v>179843</v>
      </c>
      <c r="H38" s="92"/>
    </row>
    <row r="39" spans="1:8" s="36" customFormat="1" ht="39.65" hidden="1" customHeight="1">
      <c r="A39" s="84">
        <v>34</v>
      </c>
      <c r="B39" s="64">
        <v>42290</v>
      </c>
      <c r="C39" s="23" t="s">
        <v>78</v>
      </c>
      <c r="D39" s="32" t="s">
        <v>111</v>
      </c>
      <c r="E39" s="23" t="s">
        <v>570</v>
      </c>
      <c r="F39" s="23" t="s">
        <v>2</v>
      </c>
      <c r="G39" s="101">
        <v>444710</v>
      </c>
      <c r="H39" s="92"/>
    </row>
    <row r="40" spans="1:8" s="36" customFormat="1" ht="39.65" hidden="1" customHeight="1">
      <c r="A40" s="84">
        <v>35</v>
      </c>
      <c r="B40" s="64">
        <v>42290</v>
      </c>
      <c r="C40" s="23" t="s">
        <v>78</v>
      </c>
      <c r="D40" s="32" t="s">
        <v>101</v>
      </c>
      <c r="E40" s="23" t="s">
        <v>92</v>
      </c>
      <c r="F40" s="23" t="s">
        <v>93</v>
      </c>
      <c r="G40" s="101">
        <v>3000000</v>
      </c>
      <c r="H40" s="92"/>
    </row>
    <row r="41" spans="1:8" s="36" customFormat="1" ht="34" hidden="1">
      <c r="A41" s="84">
        <v>36</v>
      </c>
      <c r="B41" s="64">
        <v>42290</v>
      </c>
      <c r="C41" s="23" t="s">
        <v>78</v>
      </c>
      <c r="D41" s="32" t="s">
        <v>79</v>
      </c>
      <c r="E41" s="23" t="s">
        <v>568</v>
      </c>
      <c r="F41" s="23" t="s">
        <v>3</v>
      </c>
      <c r="G41" s="101">
        <v>1987000</v>
      </c>
      <c r="H41" s="92"/>
    </row>
    <row r="42" spans="1:8" s="36" customFormat="1" ht="48" hidden="1" customHeight="1">
      <c r="A42" s="84">
        <v>37</v>
      </c>
      <c r="B42" s="64">
        <v>42290</v>
      </c>
      <c r="C42" s="23" t="s">
        <v>78</v>
      </c>
      <c r="D42" s="32" t="s">
        <v>112</v>
      </c>
      <c r="E42" s="23" t="s">
        <v>99</v>
      </c>
      <c r="F42" s="23" t="s">
        <v>100</v>
      </c>
      <c r="G42" s="101">
        <v>100000</v>
      </c>
      <c r="H42" s="92"/>
    </row>
    <row r="43" spans="1:8" s="36" customFormat="1" ht="30" hidden="1" customHeight="1">
      <c r="A43" s="84">
        <v>38</v>
      </c>
      <c r="B43" s="64">
        <v>42290</v>
      </c>
      <c r="C43" s="23" t="s">
        <v>78</v>
      </c>
      <c r="D43" s="32" t="s">
        <v>91</v>
      </c>
      <c r="E43" s="23" t="s">
        <v>99</v>
      </c>
      <c r="F43" s="23" t="s">
        <v>100</v>
      </c>
      <c r="G43" s="101">
        <v>351175</v>
      </c>
      <c r="H43" s="92"/>
    </row>
    <row r="44" spans="1:8" s="37" customFormat="1" ht="46.75" hidden="1" customHeight="1">
      <c r="A44" s="84">
        <v>39</v>
      </c>
      <c r="B44" s="64">
        <v>42290</v>
      </c>
      <c r="C44" s="23" t="s">
        <v>78</v>
      </c>
      <c r="D44" s="32" t="s">
        <v>79</v>
      </c>
      <c r="E44" s="23" t="s">
        <v>113</v>
      </c>
      <c r="F44" s="23" t="s">
        <v>77</v>
      </c>
      <c r="G44" s="101">
        <v>1400000</v>
      </c>
      <c r="H44" s="95"/>
    </row>
    <row r="45" spans="1:8" s="37" customFormat="1" ht="46.25" hidden="1" customHeight="1">
      <c r="A45" s="84">
        <v>40</v>
      </c>
      <c r="B45" s="64">
        <v>42290</v>
      </c>
      <c r="C45" s="23" t="s">
        <v>78</v>
      </c>
      <c r="D45" s="32" t="s">
        <v>79</v>
      </c>
      <c r="E45" s="23" t="s">
        <v>92</v>
      </c>
      <c r="F45" s="23" t="s">
        <v>93</v>
      </c>
      <c r="G45" s="101">
        <v>1296750</v>
      </c>
      <c r="H45" s="95"/>
    </row>
    <row r="46" spans="1:8" s="37" customFormat="1" ht="49.25" hidden="1" customHeight="1">
      <c r="A46" s="84">
        <v>41</v>
      </c>
      <c r="B46" s="64">
        <v>42290</v>
      </c>
      <c r="C46" s="23" t="s">
        <v>78</v>
      </c>
      <c r="D46" s="32" t="s">
        <v>114</v>
      </c>
      <c r="E46" s="23" t="s">
        <v>99</v>
      </c>
      <c r="F46" s="23" t="s">
        <v>100</v>
      </c>
      <c r="G46" s="101">
        <v>97455</v>
      </c>
      <c r="H46" s="95"/>
    </row>
    <row r="47" spans="1:8" s="37" customFormat="1" ht="49.25" hidden="1" customHeight="1">
      <c r="A47" s="84">
        <v>42</v>
      </c>
      <c r="B47" s="64">
        <v>42290</v>
      </c>
      <c r="C47" s="23" t="s">
        <v>78</v>
      </c>
      <c r="D47" s="32" t="s">
        <v>91</v>
      </c>
      <c r="E47" s="23" t="s">
        <v>571</v>
      </c>
      <c r="F47" s="23" t="s">
        <v>56</v>
      </c>
      <c r="G47" s="101">
        <v>157285</v>
      </c>
      <c r="H47" s="95"/>
    </row>
    <row r="48" spans="1:8" s="38" customFormat="1" ht="39.65" hidden="1" customHeight="1">
      <c r="A48" s="83">
        <v>43</v>
      </c>
      <c r="B48" s="64">
        <v>42296</v>
      </c>
      <c r="C48" s="23" t="s">
        <v>78</v>
      </c>
      <c r="D48" s="32" t="s">
        <v>106</v>
      </c>
      <c r="E48" s="23" t="s">
        <v>568</v>
      </c>
      <c r="F48" s="22" t="s">
        <v>3</v>
      </c>
      <c r="G48" s="101">
        <v>498842</v>
      </c>
      <c r="H48" s="96"/>
    </row>
    <row r="49" spans="1:9" s="38" customFormat="1" ht="51" hidden="1">
      <c r="A49" s="83">
        <v>44</v>
      </c>
      <c r="B49" s="64">
        <v>42296</v>
      </c>
      <c r="C49" s="23" t="s">
        <v>78</v>
      </c>
      <c r="D49" s="32" t="s">
        <v>109</v>
      </c>
      <c r="E49" s="23" t="s">
        <v>89</v>
      </c>
      <c r="F49" s="23" t="s">
        <v>90</v>
      </c>
      <c r="G49" s="101">
        <v>498000</v>
      </c>
      <c r="H49" s="96"/>
      <c r="I49" s="39"/>
    </row>
    <row r="50" spans="1:9" s="38" customFormat="1" ht="39.65" hidden="1" customHeight="1">
      <c r="A50" s="83">
        <v>45</v>
      </c>
      <c r="B50" s="64">
        <v>42296</v>
      </c>
      <c r="C50" s="23" t="s">
        <v>78</v>
      </c>
      <c r="D50" s="32" t="s">
        <v>115</v>
      </c>
      <c r="E50" s="23" t="s">
        <v>571</v>
      </c>
      <c r="F50" s="23" t="s">
        <v>56</v>
      </c>
      <c r="G50" s="101">
        <v>72870</v>
      </c>
      <c r="H50" s="96"/>
      <c r="I50" s="39"/>
    </row>
    <row r="51" spans="1:9" s="38" customFormat="1" ht="39.65" hidden="1" customHeight="1">
      <c r="A51" s="83">
        <v>46</v>
      </c>
      <c r="B51" s="64">
        <v>42296</v>
      </c>
      <c r="C51" s="23" t="s">
        <v>78</v>
      </c>
      <c r="D51" s="32" t="s">
        <v>106</v>
      </c>
      <c r="E51" s="23" t="s">
        <v>116</v>
      </c>
      <c r="F51" s="23" t="s">
        <v>117</v>
      </c>
      <c r="G51" s="101">
        <v>204078</v>
      </c>
      <c r="H51" s="96"/>
      <c r="I51" s="39"/>
    </row>
    <row r="52" spans="1:9" s="38" customFormat="1" ht="45.65" hidden="1" customHeight="1">
      <c r="A52" s="83">
        <v>47</v>
      </c>
      <c r="B52" s="64">
        <v>42296</v>
      </c>
      <c r="C52" s="23" t="s">
        <v>78</v>
      </c>
      <c r="D52" s="32" t="s">
        <v>85</v>
      </c>
      <c r="E52" s="23" t="s">
        <v>83</v>
      </c>
      <c r="F52" s="23" t="s">
        <v>84</v>
      </c>
      <c r="G52" s="101">
        <v>136240</v>
      </c>
      <c r="H52" s="96"/>
      <c r="I52" s="39"/>
    </row>
    <row r="53" spans="1:9" s="38" customFormat="1" ht="39.65" hidden="1" customHeight="1">
      <c r="A53" s="83">
        <v>48</v>
      </c>
      <c r="B53" s="64">
        <v>42296</v>
      </c>
      <c r="C53" s="23" t="s">
        <v>78</v>
      </c>
      <c r="D53" s="32" t="s">
        <v>95</v>
      </c>
      <c r="E53" s="23" t="s">
        <v>89</v>
      </c>
      <c r="F53" s="23" t="s">
        <v>90</v>
      </c>
      <c r="G53" s="101">
        <v>963300</v>
      </c>
      <c r="H53" s="96"/>
      <c r="I53" s="39"/>
    </row>
    <row r="54" spans="1:9" s="38" customFormat="1" ht="39.65" hidden="1" customHeight="1">
      <c r="A54" s="83">
        <v>49</v>
      </c>
      <c r="B54" s="64">
        <v>42296</v>
      </c>
      <c r="C54" s="23" t="s">
        <v>78</v>
      </c>
      <c r="D54" s="32" t="s">
        <v>95</v>
      </c>
      <c r="E54" s="23" t="s">
        <v>103</v>
      </c>
      <c r="F54" s="23" t="s">
        <v>48</v>
      </c>
      <c r="G54" s="99">
        <v>437200</v>
      </c>
      <c r="H54" s="96"/>
      <c r="I54" s="39"/>
    </row>
    <row r="55" spans="1:9" s="38" customFormat="1" ht="39.65" hidden="1" customHeight="1">
      <c r="A55" s="83">
        <v>50</v>
      </c>
      <c r="B55" s="64">
        <v>42296</v>
      </c>
      <c r="C55" s="23" t="s">
        <v>78</v>
      </c>
      <c r="D55" s="32" t="s">
        <v>118</v>
      </c>
      <c r="E55" s="23" t="s">
        <v>83</v>
      </c>
      <c r="F55" s="23" t="s">
        <v>84</v>
      </c>
      <c r="G55" s="99">
        <v>150000</v>
      </c>
      <c r="H55" s="96"/>
      <c r="I55" s="39"/>
    </row>
    <row r="56" spans="1:9" s="38" customFormat="1" ht="39.65" hidden="1" customHeight="1">
      <c r="A56" s="83">
        <v>51</v>
      </c>
      <c r="B56" s="64">
        <v>42296</v>
      </c>
      <c r="C56" s="23" t="s">
        <v>78</v>
      </c>
      <c r="D56" s="32" t="s">
        <v>119</v>
      </c>
      <c r="E56" s="23" t="s">
        <v>83</v>
      </c>
      <c r="F56" s="23" t="s">
        <v>84</v>
      </c>
      <c r="G56" s="99">
        <v>35000</v>
      </c>
      <c r="H56" s="96"/>
      <c r="I56" s="39"/>
    </row>
    <row r="57" spans="1:9" s="38" customFormat="1" ht="46.25" hidden="1" customHeight="1">
      <c r="A57" s="83">
        <v>52</v>
      </c>
      <c r="B57" s="64">
        <v>42297</v>
      </c>
      <c r="C57" s="23" t="s">
        <v>78</v>
      </c>
      <c r="D57" s="32" t="s">
        <v>79</v>
      </c>
      <c r="E57" s="23" t="s">
        <v>108</v>
      </c>
      <c r="F57" s="23" t="s">
        <v>75</v>
      </c>
      <c r="G57" s="99">
        <f>1474461-1</f>
        <v>1474460</v>
      </c>
      <c r="H57" s="96"/>
      <c r="I57" s="39"/>
    </row>
    <row r="58" spans="1:9" s="38" customFormat="1" ht="46.75" hidden="1" customHeight="1">
      <c r="A58" s="83">
        <v>53</v>
      </c>
      <c r="B58" s="64">
        <v>42300</v>
      </c>
      <c r="C58" s="23" t="s">
        <v>120</v>
      </c>
      <c r="D58" s="32" t="s">
        <v>121</v>
      </c>
      <c r="E58" s="23" t="s">
        <v>122</v>
      </c>
      <c r="F58" s="23" t="s">
        <v>123</v>
      </c>
      <c r="G58" s="99">
        <v>79864</v>
      </c>
      <c r="H58" s="96"/>
      <c r="I58" s="39"/>
    </row>
    <row r="59" spans="1:9" s="38" customFormat="1" ht="46.75" hidden="1" customHeight="1">
      <c r="A59" s="83">
        <v>54</v>
      </c>
      <c r="B59" s="64">
        <v>42300</v>
      </c>
      <c r="C59" s="23" t="s">
        <v>120</v>
      </c>
      <c r="D59" s="32" t="s">
        <v>124</v>
      </c>
      <c r="E59" s="23" t="s">
        <v>568</v>
      </c>
      <c r="F59" s="23" t="s">
        <v>3</v>
      </c>
      <c r="G59" s="99">
        <f>106590-240</f>
        <v>106350</v>
      </c>
      <c r="H59" s="96"/>
      <c r="I59" s="39"/>
    </row>
    <row r="60" spans="1:9" s="38" customFormat="1" ht="46.75" hidden="1" customHeight="1">
      <c r="A60" s="83">
        <v>55</v>
      </c>
      <c r="B60" s="64">
        <v>42300</v>
      </c>
      <c r="C60" s="23" t="s">
        <v>120</v>
      </c>
      <c r="D60" s="32" t="s">
        <v>125</v>
      </c>
      <c r="E60" s="23" t="s">
        <v>126</v>
      </c>
      <c r="F60" s="23" t="s">
        <v>127</v>
      </c>
      <c r="G60" s="99">
        <v>901000</v>
      </c>
      <c r="H60" s="96"/>
      <c r="I60" s="39"/>
    </row>
    <row r="61" spans="1:9" s="38" customFormat="1" ht="46.75" hidden="1" customHeight="1">
      <c r="A61" s="83">
        <v>56</v>
      </c>
      <c r="B61" s="64">
        <v>42303</v>
      </c>
      <c r="C61" s="23" t="s">
        <v>120</v>
      </c>
      <c r="D61" s="32" t="s">
        <v>128</v>
      </c>
      <c r="E61" s="23" t="s">
        <v>568</v>
      </c>
      <c r="F61" s="23" t="s">
        <v>3</v>
      </c>
      <c r="G61" s="99">
        <v>398175</v>
      </c>
      <c r="H61" s="96"/>
      <c r="I61" s="39"/>
    </row>
    <row r="62" spans="1:9" s="38" customFormat="1" ht="46.75" hidden="1" customHeight="1">
      <c r="A62" s="83">
        <v>57</v>
      </c>
      <c r="B62" s="64">
        <v>42303</v>
      </c>
      <c r="C62" s="23" t="s">
        <v>120</v>
      </c>
      <c r="D62" s="32" t="s">
        <v>129</v>
      </c>
      <c r="E62" s="23" t="s">
        <v>130</v>
      </c>
      <c r="F62" s="23" t="s">
        <v>131</v>
      </c>
      <c r="G62" s="99">
        <v>49634</v>
      </c>
      <c r="H62" s="96"/>
      <c r="I62" s="39"/>
    </row>
    <row r="63" spans="1:9" s="38" customFormat="1" ht="57.65" hidden="1" customHeight="1">
      <c r="A63" s="83">
        <v>58</v>
      </c>
      <c r="B63" s="64">
        <v>42303</v>
      </c>
      <c r="C63" s="23" t="s">
        <v>120</v>
      </c>
      <c r="D63" s="32" t="s">
        <v>132</v>
      </c>
      <c r="E63" s="23" t="s">
        <v>133</v>
      </c>
      <c r="F63" s="23" t="s">
        <v>134</v>
      </c>
      <c r="G63" s="99">
        <v>200000</v>
      </c>
      <c r="H63" s="96"/>
      <c r="I63" s="39"/>
    </row>
    <row r="64" spans="1:9" s="38" customFormat="1" ht="46.75" hidden="1" customHeight="1">
      <c r="A64" s="83">
        <v>59</v>
      </c>
      <c r="B64" s="64">
        <v>42303</v>
      </c>
      <c r="C64" s="23" t="s">
        <v>120</v>
      </c>
      <c r="D64" s="32" t="s">
        <v>135</v>
      </c>
      <c r="E64" s="23" t="s">
        <v>571</v>
      </c>
      <c r="F64" s="23" t="s">
        <v>56</v>
      </c>
      <c r="G64" s="99">
        <v>85800</v>
      </c>
      <c r="H64" s="96"/>
      <c r="I64" s="39"/>
    </row>
    <row r="65" spans="1:9" s="38" customFormat="1" ht="46.75" hidden="1" customHeight="1">
      <c r="A65" s="83">
        <v>60</v>
      </c>
      <c r="B65" s="64">
        <v>42303</v>
      </c>
      <c r="C65" s="23" t="s">
        <v>120</v>
      </c>
      <c r="D65" s="32" t="s">
        <v>136</v>
      </c>
      <c r="E65" s="23" t="s">
        <v>122</v>
      </c>
      <c r="F65" s="23" t="s">
        <v>123</v>
      </c>
      <c r="G65" s="99">
        <v>300000</v>
      </c>
      <c r="H65" s="96"/>
      <c r="I65" s="39"/>
    </row>
    <row r="66" spans="1:9" s="38" customFormat="1" ht="46.75" hidden="1" customHeight="1">
      <c r="A66" s="83">
        <v>61</v>
      </c>
      <c r="B66" s="64">
        <v>42305</v>
      </c>
      <c r="C66" s="23" t="s">
        <v>120</v>
      </c>
      <c r="D66" s="23" t="s">
        <v>137</v>
      </c>
      <c r="E66" s="23" t="s">
        <v>133</v>
      </c>
      <c r="F66" s="23" t="s">
        <v>134</v>
      </c>
      <c r="G66" s="99">
        <v>133706</v>
      </c>
      <c r="H66" s="96"/>
      <c r="I66" s="39"/>
    </row>
    <row r="67" spans="1:9" s="38" customFormat="1" ht="46.75" hidden="1" customHeight="1">
      <c r="A67" s="83">
        <v>62</v>
      </c>
      <c r="B67" s="64">
        <v>42305</v>
      </c>
      <c r="C67" s="23" t="s">
        <v>120</v>
      </c>
      <c r="D67" s="32" t="s">
        <v>138</v>
      </c>
      <c r="E67" s="23" t="s">
        <v>126</v>
      </c>
      <c r="F67" s="23" t="s">
        <v>127</v>
      </c>
      <c r="G67" s="99">
        <v>953000</v>
      </c>
      <c r="H67" s="96"/>
      <c r="I67" s="39"/>
    </row>
    <row r="68" spans="1:9" s="38" customFormat="1" ht="46.75" hidden="1" customHeight="1">
      <c r="A68" s="83">
        <v>63</v>
      </c>
      <c r="B68" s="64">
        <v>42311</v>
      </c>
      <c r="C68" s="23" t="s">
        <v>120</v>
      </c>
      <c r="D68" s="32" t="s">
        <v>139</v>
      </c>
      <c r="E68" s="23" t="s">
        <v>140</v>
      </c>
      <c r="F68" s="23" t="s">
        <v>141</v>
      </c>
      <c r="G68" s="99">
        <v>288360</v>
      </c>
      <c r="H68" s="96"/>
      <c r="I68" s="39"/>
    </row>
    <row r="69" spans="1:9" s="38" customFormat="1" ht="46.75" hidden="1" customHeight="1">
      <c r="A69" s="83">
        <v>64</v>
      </c>
      <c r="B69" s="64">
        <v>42311</v>
      </c>
      <c r="C69" s="23" t="s">
        <v>120</v>
      </c>
      <c r="D69" s="32" t="s">
        <v>142</v>
      </c>
      <c r="E69" s="23" t="s">
        <v>126</v>
      </c>
      <c r="F69" s="23" t="s">
        <v>127</v>
      </c>
      <c r="G69" s="99">
        <v>787180</v>
      </c>
      <c r="H69" s="96"/>
      <c r="I69" s="39"/>
    </row>
    <row r="70" spans="1:9" s="38" customFormat="1" ht="46.75" hidden="1" customHeight="1">
      <c r="A70" s="83">
        <v>65</v>
      </c>
      <c r="B70" s="64">
        <v>42311</v>
      </c>
      <c r="C70" s="23" t="s">
        <v>120</v>
      </c>
      <c r="D70" s="32" t="s">
        <v>143</v>
      </c>
      <c r="E70" s="23" t="s">
        <v>133</v>
      </c>
      <c r="F70" s="23" t="s">
        <v>134</v>
      </c>
      <c r="G70" s="99">
        <v>1940798</v>
      </c>
      <c r="H70" s="96"/>
      <c r="I70" s="39"/>
    </row>
    <row r="71" spans="1:9" s="38" customFormat="1" ht="46.75" hidden="1" customHeight="1">
      <c r="A71" s="83">
        <v>66</v>
      </c>
      <c r="B71" s="64">
        <v>42311</v>
      </c>
      <c r="C71" s="23" t="s">
        <v>120</v>
      </c>
      <c r="D71" s="32" t="s">
        <v>143</v>
      </c>
      <c r="E71" s="23" t="s">
        <v>144</v>
      </c>
      <c r="F71" s="23" t="s">
        <v>145</v>
      </c>
      <c r="G71" s="99">
        <v>2000000</v>
      </c>
      <c r="H71" s="96"/>
      <c r="I71" s="39"/>
    </row>
    <row r="72" spans="1:9" s="38" customFormat="1" ht="46.75" hidden="1" customHeight="1">
      <c r="A72" s="83">
        <v>67</v>
      </c>
      <c r="B72" s="64">
        <v>42311</v>
      </c>
      <c r="C72" s="23" t="s">
        <v>120</v>
      </c>
      <c r="D72" s="32" t="s">
        <v>146</v>
      </c>
      <c r="E72" s="23" t="s">
        <v>147</v>
      </c>
      <c r="F72" s="23" t="s">
        <v>148</v>
      </c>
      <c r="G72" s="99">
        <v>94884</v>
      </c>
      <c r="H72" s="96"/>
      <c r="I72" s="39"/>
    </row>
    <row r="73" spans="1:9" s="38" customFormat="1" ht="46.75" hidden="1" customHeight="1">
      <c r="A73" s="83">
        <v>68</v>
      </c>
      <c r="B73" s="64">
        <v>42311</v>
      </c>
      <c r="C73" s="23" t="s">
        <v>120</v>
      </c>
      <c r="D73" s="32" t="s">
        <v>149</v>
      </c>
      <c r="E73" s="23" t="s">
        <v>150</v>
      </c>
      <c r="F73" s="23" t="s">
        <v>151</v>
      </c>
      <c r="G73" s="99">
        <v>100000</v>
      </c>
      <c r="H73" s="96"/>
      <c r="I73" s="39"/>
    </row>
    <row r="74" spans="1:9" s="38" customFormat="1" ht="46.75" hidden="1" customHeight="1">
      <c r="A74" s="83">
        <v>69</v>
      </c>
      <c r="B74" s="64">
        <v>42311</v>
      </c>
      <c r="C74" s="23" t="s">
        <v>120</v>
      </c>
      <c r="D74" s="32" t="s">
        <v>139</v>
      </c>
      <c r="E74" s="23" t="s">
        <v>152</v>
      </c>
      <c r="F74" s="23" t="s">
        <v>153</v>
      </c>
      <c r="G74" s="99">
        <v>800000</v>
      </c>
      <c r="H74" s="96"/>
      <c r="I74" s="39"/>
    </row>
    <row r="75" spans="1:9" s="38" customFormat="1" ht="46.75" hidden="1" customHeight="1">
      <c r="A75" s="83">
        <v>70</v>
      </c>
      <c r="B75" s="64">
        <v>42311</v>
      </c>
      <c r="C75" s="23" t="s">
        <v>120</v>
      </c>
      <c r="D75" s="32" t="s">
        <v>136</v>
      </c>
      <c r="E75" s="23" t="s">
        <v>154</v>
      </c>
      <c r="F75" s="23" t="s">
        <v>155</v>
      </c>
      <c r="G75" s="99">
        <v>594500</v>
      </c>
      <c r="H75" s="96"/>
      <c r="I75" s="39"/>
    </row>
    <row r="76" spans="1:9" s="38" customFormat="1" ht="46.75" hidden="1" customHeight="1">
      <c r="A76" s="83">
        <v>71</v>
      </c>
      <c r="B76" s="64">
        <v>42311</v>
      </c>
      <c r="C76" s="23" t="s">
        <v>120</v>
      </c>
      <c r="D76" s="32" t="s">
        <v>149</v>
      </c>
      <c r="E76" s="23" t="s">
        <v>568</v>
      </c>
      <c r="F76" s="23" t="s">
        <v>3</v>
      </c>
      <c r="G76" s="99">
        <v>103782</v>
      </c>
      <c r="H76" s="96"/>
      <c r="I76" s="39"/>
    </row>
    <row r="77" spans="1:9" s="38" customFormat="1" ht="46.75" hidden="1" customHeight="1">
      <c r="A77" s="83">
        <v>72</v>
      </c>
      <c r="B77" s="64">
        <v>42311</v>
      </c>
      <c r="C77" s="23" t="s">
        <v>120</v>
      </c>
      <c r="D77" s="32" t="s">
        <v>156</v>
      </c>
      <c r="E77" s="23" t="s">
        <v>126</v>
      </c>
      <c r="F77" s="23" t="s">
        <v>127</v>
      </c>
      <c r="G77" s="99">
        <v>1049350</v>
      </c>
      <c r="H77" s="96"/>
      <c r="I77" s="39"/>
    </row>
    <row r="78" spans="1:9" s="38" customFormat="1" ht="46.75" hidden="1" customHeight="1">
      <c r="A78" s="83">
        <v>73</v>
      </c>
      <c r="B78" s="64">
        <v>42311</v>
      </c>
      <c r="C78" s="23" t="s">
        <v>120</v>
      </c>
      <c r="D78" s="32" t="s">
        <v>157</v>
      </c>
      <c r="E78" s="23" t="s">
        <v>152</v>
      </c>
      <c r="F78" s="23" t="s">
        <v>153</v>
      </c>
      <c r="G78" s="99">
        <v>50000</v>
      </c>
      <c r="H78" s="96"/>
      <c r="I78" s="39"/>
    </row>
    <row r="79" spans="1:9" s="38" customFormat="1" ht="46.75" hidden="1" customHeight="1">
      <c r="A79" s="83">
        <v>74</v>
      </c>
      <c r="B79" s="64">
        <v>42318</v>
      </c>
      <c r="C79" s="23" t="s">
        <v>120</v>
      </c>
      <c r="D79" s="32" t="s">
        <v>158</v>
      </c>
      <c r="E79" s="23" t="s">
        <v>571</v>
      </c>
      <c r="F79" s="23" t="s">
        <v>56</v>
      </c>
      <c r="G79" s="99">
        <v>195333</v>
      </c>
      <c r="H79" s="96"/>
      <c r="I79" s="39"/>
    </row>
    <row r="80" spans="1:9" s="38" customFormat="1" ht="46.75" hidden="1" customHeight="1">
      <c r="A80" s="83">
        <v>75</v>
      </c>
      <c r="B80" s="64">
        <v>42318</v>
      </c>
      <c r="C80" s="23" t="s">
        <v>120</v>
      </c>
      <c r="D80" s="32" t="s">
        <v>159</v>
      </c>
      <c r="E80" s="23" t="s">
        <v>568</v>
      </c>
      <c r="F80" s="23" t="s">
        <v>3</v>
      </c>
      <c r="G80" s="99">
        <v>200000</v>
      </c>
      <c r="H80" s="96"/>
      <c r="I80" s="39"/>
    </row>
    <row r="81" spans="1:9" s="38" customFormat="1" ht="46.75" hidden="1" customHeight="1">
      <c r="A81" s="83">
        <v>76</v>
      </c>
      <c r="B81" s="64">
        <v>42318</v>
      </c>
      <c r="C81" s="23" t="s">
        <v>120</v>
      </c>
      <c r="D81" s="32" t="s">
        <v>160</v>
      </c>
      <c r="E81" s="23" t="s">
        <v>144</v>
      </c>
      <c r="F81" s="23" t="s">
        <v>145</v>
      </c>
      <c r="G81" s="99">
        <v>1308600</v>
      </c>
      <c r="H81" s="96"/>
      <c r="I81" s="39"/>
    </row>
    <row r="82" spans="1:9" s="38" customFormat="1" ht="46.75" hidden="1" customHeight="1">
      <c r="A82" s="83">
        <v>77</v>
      </c>
      <c r="B82" s="64">
        <v>42318</v>
      </c>
      <c r="C82" s="23" t="s">
        <v>120</v>
      </c>
      <c r="D82" s="32" t="s">
        <v>160</v>
      </c>
      <c r="E82" s="23" t="s">
        <v>147</v>
      </c>
      <c r="F82" s="23" t="s">
        <v>148</v>
      </c>
      <c r="G82" s="99">
        <v>1400000</v>
      </c>
      <c r="H82" s="96"/>
      <c r="I82" s="39"/>
    </row>
    <row r="83" spans="1:9" s="38" customFormat="1" ht="46.75" hidden="1" customHeight="1">
      <c r="A83" s="83">
        <v>78</v>
      </c>
      <c r="B83" s="64">
        <v>42318</v>
      </c>
      <c r="C83" s="23" t="s">
        <v>120</v>
      </c>
      <c r="D83" s="32" t="s">
        <v>149</v>
      </c>
      <c r="E83" s="23" t="s">
        <v>126</v>
      </c>
      <c r="F83" s="23" t="s">
        <v>127</v>
      </c>
      <c r="G83" s="99">
        <v>233470</v>
      </c>
      <c r="H83" s="96"/>
      <c r="I83" s="39"/>
    </row>
    <row r="84" spans="1:9" s="38" customFormat="1" ht="46.75" hidden="1" customHeight="1">
      <c r="A84" s="83">
        <v>79</v>
      </c>
      <c r="B84" s="64">
        <v>42318</v>
      </c>
      <c r="C84" s="23" t="s">
        <v>120</v>
      </c>
      <c r="D84" s="32" t="s">
        <v>143</v>
      </c>
      <c r="E84" s="23" t="s">
        <v>122</v>
      </c>
      <c r="F84" s="23" t="s">
        <v>123</v>
      </c>
      <c r="G84" s="99">
        <v>1000000</v>
      </c>
      <c r="H84" s="96"/>
      <c r="I84" s="39"/>
    </row>
    <row r="85" spans="1:9" s="38" customFormat="1" ht="46.75" hidden="1" customHeight="1">
      <c r="A85" s="83">
        <v>80</v>
      </c>
      <c r="B85" s="64">
        <v>42318</v>
      </c>
      <c r="C85" s="23" t="s">
        <v>120</v>
      </c>
      <c r="D85" s="32" t="s">
        <v>156</v>
      </c>
      <c r="E85" s="23" t="s">
        <v>122</v>
      </c>
      <c r="F85" s="23" t="s">
        <v>123</v>
      </c>
      <c r="G85" s="99">
        <v>699000</v>
      </c>
      <c r="H85" s="96"/>
      <c r="I85" s="39"/>
    </row>
    <row r="86" spans="1:9" s="38" customFormat="1" ht="46.75" hidden="1" customHeight="1">
      <c r="A86" s="83">
        <v>81</v>
      </c>
      <c r="B86" s="64">
        <v>42324</v>
      </c>
      <c r="C86" s="23" t="s">
        <v>120</v>
      </c>
      <c r="D86" s="32" t="s">
        <v>161</v>
      </c>
      <c r="E86" s="23" t="s">
        <v>144</v>
      </c>
      <c r="F86" s="23" t="s">
        <v>145</v>
      </c>
      <c r="G86" s="99">
        <v>61957</v>
      </c>
      <c r="H86" s="96"/>
      <c r="I86" s="39"/>
    </row>
    <row r="87" spans="1:9" s="38" customFormat="1" ht="46.75" hidden="1" customHeight="1">
      <c r="A87" s="83">
        <v>82</v>
      </c>
      <c r="B87" s="64">
        <v>42324</v>
      </c>
      <c r="C87" s="23" t="s">
        <v>120</v>
      </c>
      <c r="D87" s="32" t="s">
        <v>162</v>
      </c>
      <c r="E87" s="23" t="s">
        <v>144</v>
      </c>
      <c r="F87" s="23" t="s">
        <v>145</v>
      </c>
      <c r="G87" s="99">
        <v>91000</v>
      </c>
      <c r="H87" s="96"/>
      <c r="I87" s="39"/>
    </row>
    <row r="88" spans="1:9" s="38" customFormat="1" ht="46.75" hidden="1" customHeight="1">
      <c r="A88" s="83">
        <v>83</v>
      </c>
      <c r="B88" s="64">
        <v>42324</v>
      </c>
      <c r="C88" s="23" t="s">
        <v>120</v>
      </c>
      <c r="D88" s="32" t="s">
        <v>163</v>
      </c>
      <c r="E88" s="23" t="s">
        <v>164</v>
      </c>
      <c r="F88" s="23" t="s">
        <v>165</v>
      </c>
      <c r="G88" s="99">
        <f>97650-14100</f>
        <v>83550</v>
      </c>
      <c r="H88" s="96"/>
      <c r="I88" s="39"/>
    </row>
    <row r="89" spans="1:9" s="38" customFormat="1" ht="46.75" hidden="1" customHeight="1">
      <c r="A89" s="83">
        <v>84</v>
      </c>
      <c r="B89" s="64">
        <v>42324</v>
      </c>
      <c r="C89" s="23" t="s">
        <v>120</v>
      </c>
      <c r="D89" s="32" t="s">
        <v>162</v>
      </c>
      <c r="E89" s="23" t="s">
        <v>147</v>
      </c>
      <c r="F89" s="23" t="s">
        <v>148</v>
      </c>
      <c r="G89" s="99">
        <v>270605</v>
      </c>
      <c r="H89" s="96"/>
      <c r="I89" s="39"/>
    </row>
    <row r="90" spans="1:9" s="38" customFormat="1" ht="46.75" hidden="1" customHeight="1">
      <c r="A90" s="83">
        <v>85</v>
      </c>
      <c r="B90" s="64">
        <v>42327</v>
      </c>
      <c r="C90" s="23" t="s">
        <v>120</v>
      </c>
      <c r="D90" s="32" t="s">
        <v>139</v>
      </c>
      <c r="E90" s="23" t="s">
        <v>122</v>
      </c>
      <c r="F90" s="23" t="s">
        <v>123</v>
      </c>
      <c r="G90" s="99">
        <v>527100</v>
      </c>
      <c r="H90" s="96"/>
      <c r="I90" s="39"/>
    </row>
    <row r="91" spans="1:9" s="38" customFormat="1" ht="46.75" hidden="1" customHeight="1">
      <c r="A91" s="83">
        <v>86</v>
      </c>
      <c r="B91" s="64">
        <v>42327</v>
      </c>
      <c r="C91" s="23" t="s">
        <v>120</v>
      </c>
      <c r="D91" s="32" t="s">
        <v>136</v>
      </c>
      <c r="E91" s="23" t="s">
        <v>150</v>
      </c>
      <c r="F91" s="23" t="s">
        <v>151</v>
      </c>
      <c r="G91" s="99">
        <v>168800</v>
      </c>
      <c r="H91" s="96"/>
      <c r="I91" s="39"/>
    </row>
    <row r="92" spans="1:9" s="38" customFormat="1" ht="57.65" hidden="1" customHeight="1">
      <c r="A92" s="83">
        <v>87</v>
      </c>
      <c r="B92" s="64">
        <v>42327</v>
      </c>
      <c r="C92" s="23" t="s">
        <v>120</v>
      </c>
      <c r="D92" s="32" t="s">
        <v>166</v>
      </c>
      <c r="E92" s="23" t="s">
        <v>140</v>
      </c>
      <c r="F92" s="23" t="s">
        <v>141</v>
      </c>
      <c r="G92" s="99">
        <v>374923</v>
      </c>
      <c r="H92" s="96"/>
      <c r="I92" s="39"/>
    </row>
    <row r="93" spans="1:9" s="38" customFormat="1" ht="46.75" hidden="1" customHeight="1">
      <c r="A93" s="83">
        <v>88</v>
      </c>
      <c r="B93" s="64">
        <v>42327</v>
      </c>
      <c r="C93" s="23" t="s">
        <v>120</v>
      </c>
      <c r="D93" s="32" t="s">
        <v>167</v>
      </c>
      <c r="E93" s="23" t="s">
        <v>126</v>
      </c>
      <c r="F93" s="23" t="s">
        <v>127</v>
      </c>
      <c r="G93" s="99">
        <v>50000</v>
      </c>
      <c r="H93" s="96"/>
      <c r="I93" s="39"/>
    </row>
    <row r="94" spans="1:9" s="38" customFormat="1" ht="46.75" hidden="1" customHeight="1">
      <c r="A94" s="83">
        <v>89</v>
      </c>
      <c r="B94" s="64">
        <v>42327</v>
      </c>
      <c r="C94" s="23" t="s">
        <v>120</v>
      </c>
      <c r="D94" s="32" t="s">
        <v>168</v>
      </c>
      <c r="E94" s="23" t="s">
        <v>169</v>
      </c>
      <c r="F94" s="23" t="s">
        <v>170</v>
      </c>
      <c r="G94" s="99">
        <v>65000</v>
      </c>
      <c r="H94" s="96"/>
      <c r="I94" s="39"/>
    </row>
    <row r="95" spans="1:9" s="38" customFormat="1" ht="46.75" hidden="1" customHeight="1">
      <c r="A95" s="83">
        <v>90</v>
      </c>
      <c r="B95" s="64">
        <v>42327</v>
      </c>
      <c r="C95" s="23" t="s">
        <v>120</v>
      </c>
      <c r="D95" s="32" t="s">
        <v>136</v>
      </c>
      <c r="E95" s="23" t="s">
        <v>133</v>
      </c>
      <c r="F95" s="23" t="s">
        <v>134</v>
      </c>
      <c r="G95" s="99">
        <v>238460</v>
      </c>
      <c r="H95" s="96"/>
      <c r="I95" s="39"/>
    </row>
    <row r="96" spans="1:9" s="38" customFormat="1" ht="46.75" hidden="1" customHeight="1">
      <c r="A96" s="83">
        <v>91</v>
      </c>
      <c r="B96" s="64">
        <v>42327</v>
      </c>
      <c r="C96" s="23" t="s">
        <v>120</v>
      </c>
      <c r="D96" s="32" t="s">
        <v>162</v>
      </c>
      <c r="E96" s="23" t="s">
        <v>164</v>
      </c>
      <c r="F96" s="23" t="s">
        <v>165</v>
      </c>
      <c r="G96" s="99">
        <v>364040</v>
      </c>
      <c r="H96" s="96"/>
      <c r="I96" s="39"/>
    </row>
    <row r="97" spans="1:9" s="38" customFormat="1" ht="46.75" hidden="1" customHeight="1">
      <c r="A97" s="83">
        <v>92</v>
      </c>
      <c r="B97" s="64">
        <v>42327</v>
      </c>
      <c r="C97" s="23" t="s">
        <v>120</v>
      </c>
      <c r="D97" s="32" t="s">
        <v>171</v>
      </c>
      <c r="E97" s="23" t="s">
        <v>150</v>
      </c>
      <c r="F97" s="23" t="s">
        <v>151</v>
      </c>
      <c r="G97" s="99">
        <v>500000</v>
      </c>
      <c r="H97" s="96"/>
      <c r="I97" s="39"/>
    </row>
    <row r="98" spans="1:9" s="38" customFormat="1" ht="46.75" hidden="1" customHeight="1">
      <c r="A98" s="83">
        <v>93</v>
      </c>
      <c r="B98" s="64">
        <v>42327</v>
      </c>
      <c r="C98" s="23" t="s">
        <v>120</v>
      </c>
      <c r="D98" s="32" t="s">
        <v>136</v>
      </c>
      <c r="E98" s="23" t="s">
        <v>570</v>
      </c>
      <c r="F98" s="23" t="s">
        <v>2</v>
      </c>
      <c r="G98" s="99">
        <v>997556</v>
      </c>
      <c r="H98" s="96"/>
      <c r="I98" s="39"/>
    </row>
    <row r="99" spans="1:9" s="38" customFormat="1" ht="46.75" hidden="1" customHeight="1">
      <c r="A99" s="83">
        <v>94</v>
      </c>
      <c r="B99" s="64">
        <v>42327</v>
      </c>
      <c r="C99" s="23" t="s">
        <v>120</v>
      </c>
      <c r="D99" s="32" t="s">
        <v>156</v>
      </c>
      <c r="E99" s="23" t="s">
        <v>133</v>
      </c>
      <c r="F99" s="23" t="s">
        <v>134</v>
      </c>
      <c r="G99" s="99">
        <v>936158</v>
      </c>
      <c r="H99" s="96"/>
      <c r="I99" s="39"/>
    </row>
    <row r="100" spans="1:9" s="38" customFormat="1" ht="46.75" hidden="1" customHeight="1">
      <c r="A100" s="83">
        <v>95</v>
      </c>
      <c r="B100" s="64">
        <v>42327</v>
      </c>
      <c r="C100" s="23" t="s">
        <v>120</v>
      </c>
      <c r="D100" s="32" t="s">
        <v>139</v>
      </c>
      <c r="E100" s="23" t="s">
        <v>133</v>
      </c>
      <c r="F100" s="23" t="s">
        <v>134</v>
      </c>
      <c r="G100" s="99">
        <v>918524</v>
      </c>
      <c r="H100" s="96"/>
      <c r="I100" s="39"/>
    </row>
    <row r="101" spans="1:9" s="38" customFormat="1" ht="46.75" hidden="1" customHeight="1">
      <c r="A101" s="83">
        <v>96</v>
      </c>
      <c r="B101" s="64">
        <v>42332</v>
      </c>
      <c r="C101" s="23" t="s">
        <v>120</v>
      </c>
      <c r="D101" s="32" t="s">
        <v>143</v>
      </c>
      <c r="E101" s="23" t="s">
        <v>152</v>
      </c>
      <c r="F101" s="23" t="s">
        <v>153</v>
      </c>
      <c r="G101" s="99">
        <v>1100000</v>
      </c>
      <c r="H101" s="96"/>
      <c r="I101" s="39"/>
    </row>
    <row r="102" spans="1:9" s="38" customFormat="1" ht="48" hidden="1" customHeight="1">
      <c r="A102" s="83">
        <v>97</v>
      </c>
      <c r="B102" s="64">
        <v>42332</v>
      </c>
      <c r="C102" s="23" t="s">
        <v>120</v>
      </c>
      <c r="D102" s="32" t="s">
        <v>172</v>
      </c>
      <c r="E102" s="23" t="s">
        <v>154</v>
      </c>
      <c r="F102" s="23" t="s">
        <v>155</v>
      </c>
      <c r="G102" s="99">
        <v>329739</v>
      </c>
      <c r="H102" s="96"/>
      <c r="I102" s="39"/>
    </row>
    <row r="103" spans="1:9" s="38" customFormat="1" ht="46.75" hidden="1" customHeight="1">
      <c r="A103" s="83">
        <v>98</v>
      </c>
      <c r="B103" s="64">
        <v>42332</v>
      </c>
      <c r="C103" s="23" t="s">
        <v>120</v>
      </c>
      <c r="D103" s="32" t="s">
        <v>173</v>
      </c>
      <c r="E103" s="23" t="s">
        <v>150</v>
      </c>
      <c r="F103" s="23" t="s">
        <v>151</v>
      </c>
      <c r="G103" s="99">
        <v>50000</v>
      </c>
      <c r="H103" s="96"/>
      <c r="I103" s="39"/>
    </row>
    <row r="104" spans="1:9" s="38" customFormat="1" ht="46.75" hidden="1" customHeight="1">
      <c r="A104" s="83">
        <v>99</v>
      </c>
      <c r="B104" s="64">
        <v>42332</v>
      </c>
      <c r="C104" s="23" t="s">
        <v>120</v>
      </c>
      <c r="D104" s="32" t="s">
        <v>143</v>
      </c>
      <c r="E104" s="23" t="s">
        <v>571</v>
      </c>
      <c r="F104" s="23" t="s">
        <v>56</v>
      </c>
      <c r="G104" s="99">
        <v>1372665</v>
      </c>
      <c r="H104" s="96"/>
      <c r="I104" s="39"/>
    </row>
    <row r="105" spans="1:9" s="38" customFormat="1" ht="46.75" hidden="1" customHeight="1">
      <c r="A105" s="83">
        <v>100</v>
      </c>
      <c r="B105" s="64">
        <v>42334</v>
      </c>
      <c r="C105" s="23" t="s">
        <v>120</v>
      </c>
      <c r="D105" s="32" t="s">
        <v>162</v>
      </c>
      <c r="E105" s="23" t="s">
        <v>140</v>
      </c>
      <c r="F105" s="23" t="s">
        <v>141</v>
      </c>
      <c r="G105" s="99">
        <v>425667</v>
      </c>
      <c r="H105" s="96"/>
      <c r="I105" s="39"/>
    </row>
    <row r="106" spans="1:9" s="38" customFormat="1" ht="64.75" hidden="1" customHeight="1">
      <c r="A106" s="83">
        <v>101</v>
      </c>
      <c r="B106" s="64">
        <v>42338</v>
      </c>
      <c r="C106" s="23" t="s">
        <v>120</v>
      </c>
      <c r="D106" s="32" t="s">
        <v>167</v>
      </c>
      <c r="E106" s="23" t="s">
        <v>133</v>
      </c>
      <c r="F106" s="23" t="s">
        <v>134</v>
      </c>
      <c r="G106" s="99">
        <v>100000</v>
      </c>
      <c r="H106" s="96"/>
      <c r="I106" s="39"/>
    </row>
    <row r="107" spans="1:9" s="38" customFormat="1" ht="46.75" hidden="1" customHeight="1">
      <c r="A107" s="83">
        <v>102</v>
      </c>
      <c r="B107" s="64">
        <v>42345</v>
      </c>
      <c r="C107" s="23" t="s">
        <v>120</v>
      </c>
      <c r="D107" s="32" t="s">
        <v>174</v>
      </c>
      <c r="E107" s="23" t="s">
        <v>164</v>
      </c>
      <c r="F107" s="23" t="s">
        <v>165</v>
      </c>
      <c r="G107" s="99">
        <v>95180</v>
      </c>
      <c r="H107" s="96"/>
      <c r="I107" s="39"/>
    </row>
    <row r="108" spans="1:9" s="38" customFormat="1" ht="46.75" hidden="1" customHeight="1">
      <c r="A108" s="83">
        <v>103</v>
      </c>
      <c r="B108" s="64">
        <v>42345</v>
      </c>
      <c r="C108" s="23" t="s">
        <v>120</v>
      </c>
      <c r="D108" s="32" t="s">
        <v>161</v>
      </c>
      <c r="E108" s="23" t="s">
        <v>169</v>
      </c>
      <c r="F108" s="23" t="s">
        <v>170</v>
      </c>
      <c r="G108" s="99">
        <v>70000</v>
      </c>
      <c r="H108" s="96"/>
      <c r="I108" s="39"/>
    </row>
    <row r="109" spans="1:9" s="38" customFormat="1" ht="46.75" hidden="1" customHeight="1">
      <c r="A109" s="83">
        <v>104</v>
      </c>
      <c r="B109" s="64">
        <v>42345</v>
      </c>
      <c r="C109" s="23" t="s">
        <v>120</v>
      </c>
      <c r="D109" s="32" t="s">
        <v>175</v>
      </c>
      <c r="E109" s="23" t="s">
        <v>176</v>
      </c>
      <c r="F109" s="23" t="s">
        <v>177</v>
      </c>
      <c r="G109" s="99">
        <v>465000</v>
      </c>
      <c r="H109" s="96"/>
      <c r="I109" s="39"/>
    </row>
    <row r="110" spans="1:9" s="38" customFormat="1" ht="57" hidden="1" customHeight="1">
      <c r="A110" s="83">
        <v>105</v>
      </c>
      <c r="B110" s="64">
        <v>42345</v>
      </c>
      <c r="C110" s="23" t="s">
        <v>120</v>
      </c>
      <c r="D110" s="32" t="s">
        <v>178</v>
      </c>
      <c r="E110" s="23" t="s">
        <v>569</v>
      </c>
      <c r="F110" s="23" t="s">
        <v>26</v>
      </c>
      <c r="G110" s="99">
        <v>394720</v>
      </c>
      <c r="H110" s="96"/>
      <c r="I110" s="39"/>
    </row>
    <row r="111" spans="1:9" s="38" customFormat="1" ht="46.75" hidden="1" customHeight="1">
      <c r="A111" s="83">
        <v>106</v>
      </c>
      <c r="B111" s="64">
        <v>42345</v>
      </c>
      <c r="C111" s="23" t="s">
        <v>120</v>
      </c>
      <c r="D111" s="32" t="s">
        <v>174</v>
      </c>
      <c r="E111" s="23" t="s">
        <v>150</v>
      </c>
      <c r="F111" s="23" t="s">
        <v>151</v>
      </c>
      <c r="G111" s="99">
        <v>49960</v>
      </c>
      <c r="H111" s="96"/>
      <c r="I111" s="39"/>
    </row>
    <row r="112" spans="1:9" s="38" customFormat="1" ht="46.75" hidden="1" customHeight="1">
      <c r="A112" s="83">
        <v>107</v>
      </c>
      <c r="B112" s="64">
        <v>42345</v>
      </c>
      <c r="C112" s="23" t="s">
        <v>120</v>
      </c>
      <c r="D112" s="32" t="s">
        <v>129</v>
      </c>
      <c r="E112" s="23" t="s">
        <v>179</v>
      </c>
      <c r="F112" s="23" t="s">
        <v>180</v>
      </c>
      <c r="G112" s="99">
        <v>49880</v>
      </c>
      <c r="H112" s="96"/>
      <c r="I112" s="39"/>
    </row>
    <row r="113" spans="1:9" s="38" customFormat="1" ht="46.75" hidden="1" customHeight="1">
      <c r="A113" s="83">
        <v>108</v>
      </c>
      <c r="B113" s="64">
        <v>42345</v>
      </c>
      <c r="C113" s="23" t="s">
        <v>120</v>
      </c>
      <c r="D113" s="32" t="s">
        <v>157</v>
      </c>
      <c r="E113" s="23" t="s">
        <v>133</v>
      </c>
      <c r="F113" s="23" t="s">
        <v>134</v>
      </c>
      <c r="G113" s="99">
        <v>100000</v>
      </c>
      <c r="H113" s="96"/>
      <c r="I113" s="39"/>
    </row>
    <row r="114" spans="1:9" s="38" customFormat="1" ht="46.75" hidden="1" customHeight="1">
      <c r="A114" s="83">
        <v>109</v>
      </c>
      <c r="B114" s="64">
        <v>42345</v>
      </c>
      <c r="C114" s="23" t="s">
        <v>120</v>
      </c>
      <c r="D114" s="32" t="s">
        <v>563</v>
      </c>
      <c r="E114" s="23" t="s">
        <v>126</v>
      </c>
      <c r="F114" s="23" t="s">
        <v>127</v>
      </c>
      <c r="G114" s="99">
        <v>400000</v>
      </c>
      <c r="H114" s="96"/>
      <c r="I114" s="39"/>
    </row>
    <row r="115" spans="1:9" s="38" customFormat="1" ht="46.75" hidden="1" customHeight="1">
      <c r="A115" s="83">
        <v>110</v>
      </c>
      <c r="B115" s="64">
        <v>42345</v>
      </c>
      <c r="C115" s="23" t="s">
        <v>120</v>
      </c>
      <c r="D115" s="32" t="s">
        <v>161</v>
      </c>
      <c r="E115" s="23" t="s">
        <v>150</v>
      </c>
      <c r="F115" s="23" t="s">
        <v>151</v>
      </c>
      <c r="G115" s="99">
        <v>160626</v>
      </c>
      <c r="H115" s="96"/>
      <c r="I115" s="39"/>
    </row>
    <row r="116" spans="1:9" s="38" customFormat="1" ht="46.75" hidden="1" customHeight="1">
      <c r="A116" s="83">
        <v>111</v>
      </c>
      <c r="B116" s="64">
        <v>42345</v>
      </c>
      <c r="C116" s="23" t="s">
        <v>120</v>
      </c>
      <c r="D116" s="32" t="s">
        <v>181</v>
      </c>
      <c r="E116" s="23" t="s">
        <v>144</v>
      </c>
      <c r="F116" s="23" t="s">
        <v>145</v>
      </c>
      <c r="G116" s="99">
        <v>208773</v>
      </c>
      <c r="H116" s="96"/>
      <c r="I116" s="39"/>
    </row>
    <row r="117" spans="1:9" s="38" customFormat="1" ht="46.75" hidden="1" customHeight="1">
      <c r="A117" s="83">
        <v>112</v>
      </c>
      <c r="B117" s="64">
        <v>42345</v>
      </c>
      <c r="C117" s="23" t="s">
        <v>120</v>
      </c>
      <c r="D117" s="32" t="s">
        <v>182</v>
      </c>
      <c r="E117" s="23" t="s">
        <v>140</v>
      </c>
      <c r="F117" s="23" t="s">
        <v>141</v>
      </c>
      <c r="G117" s="99">
        <f>1500000-46141</f>
        <v>1453859</v>
      </c>
      <c r="H117" s="96"/>
      <c r="I117" s="39"/>
    </row>
    <row r="118" spans="1:9" s="38" customFormat="1" ht="46.75" hidden="1" customHeight="1">
      <c r="A118" s="83">
        <v>113</v>
      </c>
      <c r="B118" s="64">
        <v>42345</v>
      </c>
      <c r="C118" s="23" t="s">
        <v>120</v>
      </c>
      <c r="D118" s="32" t="s">
        <v>167</v>
      </c>
      <c r="E118" s="23" t="s">
        <v>164</v>
      </c>
      <c r="F118" s="23" t="s">
        <v>165</v>
      </c>
      <c r="G118" s="99">
        <v>40000</v>
      </c>
      <c r="H118" s="96"/>
      <c r="I118" s="39"/>
    </row>
    <row r="119" spans="1:9" s="38" customFormat="1" ht="46.75" hidden="1" customHeight="1">
      <c r="A119" s="83">
        <v>114</v>
      </c>
      <c r="B119" s="64">
        <v>42345</v>
      </c>
      <c r="C119" s="23" t="s">
        <v>120</v>
      </c>
      <c r="D119" s="32" t="s">
        <v>162</v>
      </c>
      <c r="E119" s="23" t="s">
        <v>179</v>
      </c>
      <c r="F119" s="23" t="s">
        <v>180</v>
      </c>
      <c r="G119" s="99">
        <v>241550</v>
      </c>
      <c r="H119" s="96"/>
      <c r="I119" s="39"/>
    </row>
    <row r="120" spans="1:9" s="38" customFormat="1" ht="46.75" hidden="1" customHeight="1">
      <c r="A120" s="83">
        <v>115</v>
      </c>
      <c r="B120" s="64">
        <v>42345</v>
      </c>
      <c r="C120" s="23" t="s">
        <v>120</v>
      </c>
      <c r="D120" s="32" t="s">
        <v>183</v>
      </c>
      <c r="E120" s="23" t="s">
        <v>152</v>
      </c>
      <c r="F120" s="23" t="s">
        <v>153</v>
      </c>
      <c r="G120" s="99">
        <v>50000</v>
      </c>
      <c r="H120" s="96"/>
      <c r="I120" s="39"/>
    </row>
    <row r="121" spans="1:9" s="38" customFormat="1" ht="46.75" hidden="1" customHeight="1">
      <c r="A121" s="83">
        <v>116</v>
      </c>
      <c r="B121" s="64">
        <v>42345</v>
      </c>
      <c r="C121" s="23" t="s">
        <v>120</v>
      </c>
      <c r="D121" s="32" t="s">
        <v>157</v>
      </c>
      <c r="E121" s="23" t="s">
        <v>150</v>
      </c>
      <c r="F121" s="23" t="s">
        <v>151</v>
      </c>
      <c r="G121" s="99">
        <v>49872</v>
      </c>
      <c r="H121" s="96"/>
      <c r="I121" s="39"/>
    </row>
    <row r="122" spans="1:9" s="38" customFormat="1" ht="39.65" hidden="1" customHeight="1">
      <c r="A122" s="83">
        <v>117</v>
      </c>
      <c r="B122" s="64">
        <v>42345</v>
      </c>
      <c r="C122" s="23" t="s">
        <v>120</v>
      </c>
      <c r="D122" s="32" t="s">
        <v>184</v>
      </c>
      <c r="E122" s="23" t="s">
        <v>150</v>
      </c>
      <c r="F122" s="23" t="s">
        <v>151</v>
      </c>
      <c r="G122" s="99">
        <v>209500</v>
      </c>
      <c r="H122" s="96"/>
      <c r="I122" s="39"/>
    </row>
    <row r="123" spans="1:9" s="38" customFormat="1" ht="46.25" hidden="1" customHeight="1">
      <c r="A123" s="83">
        <v>118</v>
      </c>
      <c r="B123" s="64">
        <v>42348</v>
      </c>
      <c r="C123" s="23" t="s">
        <v>120</v>
      </c>
      <c r="D123" s="32" t="s">
        <v>185</v>
      </c>
      <c r="E123" s="23" t="s">
        <v>152</v>
      </c>
      <c r="F123" s="23" t="s">
        <v>153</v>
      </c>
      <c r="G123" s="99">
        <v>449980</v>
      </c>
      <c r="H123" s="96"/>
      <c r="I123" s="39"/>
    </row>
    <row r="124" spans="1:9" s="38" customFormat="1" ht="46.25" hidden="1" customHeight="1">
      <c r="A124" s="83">
        <v>119</v>
      </c>
      <c r="B124" s="64">
        <v>42348</v>
      </c>
      <c r="C124" s="23" t="s">
        <v>120</v>
      </c>
      <c r="D124" s="32" t="s">
        <v>186</v>
      </c>
      <c r="E124" s="23" t="s">
        <v>569</v>
      </c>
      <c r="F124" s="23" t="s">
        <v>26</v>
      </c>
      <c r="G124" s="99">
        <v>493500</v>
      </c>
      <c r="H124" s="96"/>
      <c r="I124" s="39"/>
    </row>
    <row r="125" spans="1:9" s="38" customFormat="1" ht="46.75" hidden="1" customHeight="1">
      <c r="A125" s="83">
        <v>120</v>
      </c>
      <c r="B125" s="64">
        <v>42348</v>
      </c>
      <c r="C125" s="23" t="s">
        <v>120</v>
      </c>
      <c r="D125" s="32" t="s">
        <v>187</v>
      </c>
      <c r="E125" s="23" t="s">
        <v>126</v>
      </c>
      <c r="F125" s="23" t="s">
        <v>127</v>
      </c>
      <c r="G125" s="99">
        <v>591556</v>
      </c>
      <c r="H125" s="96"/>
      <c r="I125" s="39"/>
    </row>
    <row r="126" spans="1:9" s="38" customFormat="1" ht="47.4" hidden="1" customHeight="1">
      <c r="A126" s="83">
        <v>121</v>
      </c>
      <c r="B126" s="64">
        <v>42348</v>
      </c>
      <c r="C126" s="23" t="s">
        <v>120</v>
      </c>
      <c r="D126" s="32" t="s">
        <v>188</v>
      </c>
      <c r="E126" s="23" t="s">
        <v>144</v>
      </c>
      <c r="F126" s="23" t="s">
        <v>145</v>
      </c>
      <c r="G126" s="99">
        <v>97700</v>
      </c>
      <c r="H126" s="96"/>
      <c r="I126" s="39"/>
    </row>
    <row r="127" spans="1:9" s="38" customFormat="1" ht="39.65" hidden="1" customHeight="1">
      <c r="A127" s="83">
        <v>122</v>
      </c>
      <c r="B127" s="64">
        <v>42348</v>
      </c>
      <c r="C127" s="23" t="s">
        <v>120</v>
      </c>
      <c r="D127" s="32" t="s">
        <v>181</v>
      </c>
      <c r="E127" s="23" t="s">
        <v>150</v>
      </c>
      <c r="F127" s="23" t="s">
        <v>151</v>
      </c>
      <c r="G127" s="99">
        <v>245232</v>
      </c>
      <c r="H127" s="96"/>
      <c r="I127" s="39"/>
    </row>
    <row r="128" spans="1:9" s="38" customFormat="1" ht="45.65" hidden="1" customHeight="1">
      <c r="A128" s="83">
        <v>123</v>
      </c>
      <c r="B128" s="64">
        <v>42348</v>
      </c>
      <c r="C128" s="23" t="s">
        <v>120</v>
      </c>
      <c r="D128" s="32" t="s">
        <v>129</v>
      </c>
      <c r="E128" s="23" t="s">
        <v>169</v>
      </c>
      <c r="F128" s="23" t="s">
        <v>170</v>
      </c>
      <c r="G128" s="99">
        <v>100000</v>
      </c>
      <c r="H128" s="96"/>
      <c r="I128" s="39"/>
    </row>
    <row r="129" spans="1:9" s="38" customFormat="1" ht="45.65" hidden="1" customHeight="1">
      <c r="A129" s="83">
        <v>124</v>
      </c>
      <c r="B129" s="64">
        <v>42348</v>
      </c>
      <c r="C129" s="23" t="s">
        <v>120</v>
      </c>
      <c r="D129" s="32" t="s">
        <v>173</v>
      </c>
      <c r="E129" s="23" t="s">
        <v>130</v>
      </c>
      <c r="F129" s="23" t="s">
        <v>131</v>
      </c>
      <c r="G129" s="99">
        <v>99906</v>
      </c>
      <c r="H129" s="96"/>
      <c r="I129" s="39"/>
    </row>
    <row r="130" spans="1:9" s="38" customFormat="1" ht="39.65" hidden="1" customHeight="1">
      <c r="A130" s="83">
        <v>125</v>
      </c>
      <c r="B130" s="64">
        <v>42348</v>
      </c>
      <c r="C130" s="23" t="s">
        <v>120</v>
      </c>
      <c r="D130" s="32" t="s">
        <v>181</v>
      </c>
      <c r="E130" s="23" t="s">
        <v>169</v>
      </c>
      <c r="F130" s="23" t="s">
        <v>170</v>
      </c>
      <c r="G130" s="99">
        <v>58871</v>
      </c>
      <c r="H130" s="96"/>
      <c r="I130" s="39"/>
    </row>
    <row r="131" spans="1:9" s="38" customFormat="1" ht="39.65" hidden="1" customHeight="1">
      <c r="A131" s="83">
        <v>126</v>
      </c>
      <c r="B131" s="64">
        <v>42348</v>
      </c>
      <c r="C131" s="23" t="s">
        <v>120</v>
      </c>
      <c r="D131" s="32" t="s">
        <v>181</v>
      </c>
      <c r="E131" s="23" t="s">
        <v>570</v>
      </c>
      <c r="F131" s="23" t="s">
        <v>2</v>
      </c>
      <c r="G131" s="99">
        <v>124640</v>
      </c>
      <c r="H131" s="96"/>
      <c r="I131" s="39"/>
    </row>
    <row r="132" spans="1:9" s="38" customFormat="1" ht="47.4" hidden="1" customHeight="1">
      <c r="A132" s="83">
        <v>127</v>
      </c>
      <c r="B132" s="64">
        <v>42354</v>
      </c>
      <c r="C132" s="23" t="s">
        <v>120</v>
      </c>
      <c r="D132" s="32" t="s">
        <v>189</v>
      </c>
      <c r="E132" s="23" t="s">
        <v>150</v>
      </c>
      <c r="F132" s="23" t="s">
        <v>151</v>
      </c>
      <c r="G132" s="99">
        <v>499101</v>
      </c>
      <c r="H132" s="96"/>
      <c r="I132" s="39"/>
    </row>
    <row r="133" spans="1:9" s="38" customFormat="1" ht="45.65" hidden="1" customHeight="1">
      <c r="A133" s="83">
        <v>128</v>
      </c>
      <c r="B133" s="64">
        <v>42354</v>
      </c>
      <c r="C133" s="23" t="s">
        <v>120</v>
      </c>
      <c r="D133" s="32" t="s">
        <v>190</v>
      </c>
      <c r="E133" s="23" t="s">
        <v>150</v>
      </c>
      <c r="F133" s="23" t="s">
        <v>151</v>
      </c>
      <c r="G133" s="99">
        <v>568392</v>
      </c>
      <c r="H133" s="96"/>
      <c r="I133" s="39"/>
    </row>
    <row r="134" spans="1:9" s="38" customFormat="1" ht="39.65" hidden="1" customHeight="1">
      <c r="A134" s="83">
        <v>129</v>
      </c>
      <c r="B134" s="64">
        <v>42354</v>
      </c>
      <c r="C134" s="23" t="s">
        <v>120</v>
      </c>
      <c r="D134" s="32" t="s">
        <v>143</v>
      </c>
      <c r="E134" s="23" t="s">
        <v>191</v>
      </c>
      <c r="F134" s="23" t="s">
        <v>192</v>
      </c>
      <c r="G134" s="99">
        <v>1000000</v>
      </c>
      <c r="H134" s="96"/>
      <c r="I134" s="39"/>
    </row>
    <row r="135" spans="1:9" s="38" customFormat="1" ht="46.75" hidden="1" customHeight="1">
      <c r="A135" s="83">
        <v>130</v>
      </c>
      <c r="B135" s="64">
        <v>42354</v>
      </c>
      <c r="C135" s="23" t="s">
        <v>120</v>
      </c>
      <c r="D135" s="32" t="s">
        <v>188</v>
      </c>
      <c r="E135" s="23" t="s">
        <v>179</v>
      </c>
      <c r="F135" s="23" t="s">
        <v>180</v>
      </c>
      <c r="G135" s="99">
        <v>97903</v>
      </c>
      <c r="H135" s="96"/>
      <c r="I135" s="39"/>
    </row>
    <row r="136" spans="1:9" s="38" customFormat="1" ht="39.65" hidden="1" customHeight="1">
      <c r="A136" s="83">
        <v>131</v>
      </c>
      <c r="B136" s="64">
        <v>42354</v>
      </c>
      <c r="C136" s="23" t="s">
        <v>120</v>
      </c>
      <c r="D136" s="32" t="s">
        <v>156</v>
      </c>
      <c r="E136" s="23" t="s">
        <v>164</v>
      </c>
      <c r="F136" s="23" t="s">
        <v>165</v>
      </c>
      <c r="G136" s="99">
        <v>850000</v>
      </c>
      <c r="H136" s="96"/>
      <c r="I136" s="39"/>
    </row>
    <row r="137" spans="1:9" s="38" customFormat="1" ht="45" hidden="1" customHeight="1">
      <c r="A137" s="83">
        <v>132</v>
      </c>
      <c r="B137" s="64">
        <v>42354</v>
      </c>
      <c r="C137" s="23" t="s">
        <v>120</v>
      </c>
      <c r="D137" s="32" t="s">
        <v>193</v>
      </c>
      <c r="E137" s="23" t="s">
        <v>169</v>
      </c>
      <c r="F137" s="23" t="s">
        <v>170</v>
      </c>
      <c r="G137" s="99">
        <v>320000</v>
      </c>
      <c r="H137" s="96"/>
      <c r="I137" s="39"/>
    </row>
    <row r="138" spans="1:9" s="38" customFormat="1" ht="45" hidden="1" customHeight="1">
      <c r="A138" s="83">
        <v>133</v>
      </c>
      <c r="B138" s="64">
        <v>42355</v>
      </c>
      <c r="C138" s="23" t="s">
        <v>120</v>
      </c>
      <c r="D138" s="32" t="s">
        <v>194</v>
      </c>
      <c r="E138" s="23" t="s">
        <v>150</v>
      </c>
      <c r="F138" s="23" t="s">
        <v>151</v>
      </c>
      <c r="G138" s="99">
        <v>141976</v>
      </c>
      <c r="H138" s="96"/>
      <c r="I138" s="39"/>
    </row>
    <row r="139" spans="1:9" s="38" customFormat="1" ht="45" hidden="1" customHeight="1">
      <c r="A139" s="83">
        <v>134</v>
      </c>
      <c r="B139" s="64">
        <v>42355</v>
      </c>
      <c r="C139" s="23" t="s">
        <v>120</v>
      </c>
      <c r="D139" s="32" t="s">
        <v>195</v>
      </c>
      <c r="E139" s="23" t="s">
        <v>126</v>
      </c>
      <c r="F139" s="23" t="s">
        <v>127</v>
      </c>
      <c r="G139" s="99">
        <v>236590</v>
      </c>
      <c r="H139" s="96"/>
      <c r="I139" s="39"/>
    </row>
    <row r="140" spans="1:9" s="38" customFormat="1" ht="45" hidden="1" customHeight="1">
      <c r="A140" s="83">
        <v>135</v>
      </c>
      <c r="B140" s="64">
        <v>42355</v>
      </c>
      <c r="C140" s="23" t="s">
        <v>120</v>
      </c>
      <c r="D140" s="32" t="s">
        <v>196</v>
      </c>
      <c r="E140" s="23" t="s">
        <v>133</v>
      </c>
      <c r="F140" s="23" t="s">
        <v>134</v>
      </c>
      <c r="G140" s="99">
        <v>64200</v>
      </c>
      <c r="H140" s="96"/>
      <c r="I140" s="39"/>
    </row>
    <row r="141" spans="1:9" s="38" customFormat="1" ht="45" hidden="1" customHeight="1">
      <c r="A141" s="83">
        <v>136</v>
      </c>
      <c r="B141" s="64">
        <v>42355</v>
      </c>
      <c r="C141" s="23" t="s">
        <v>120</v>
      </c>
      <c r="D141" s="32" t="s">
        <v>197</v>
      </c>
      <c r="E141" s="23" t="s">
        <v>144</v>
      </c>
      <c r="F141" s="23" t="s">
        <v>145</v>
      </c>
      <c r="G141" s="99">
        <v>99619</v>
      </c>
      <c r="H141" s="96"/>
      <c r="I141" s="39"/>
    </row>
    <row r="142" spans="1:9" s="38" customFormat="1" ht="45" hidden="1" customHeight="1">
      <c r="A142" s="83">
        <v>137</v>
      </c>
      <c r="B142" s="64">
        <v>42355</v>
      </c>
      <c r="C142" s="23" t="s">
        <v>120</v>
      </c>
      <c r="D142" s="32" t="s">
        <v>198</v>
      </c>
      <c r="E142" s="23" t="s">
        <v>570</v>
      </c>
      <c r="F142" s="23" t="s">
        <v>2</v>
      </c>
      <c r="G142" s="99">
        <v>497209</v>
      </c>
      <c r="H142" s="96"/>
      <c r="I142" s="39"/>
    </row>
    <row r="143" spans="1:9" s="38" customFormat="1" ht="45" hidden="1" customHeight="1">
      <c r="A143" s="83">
        <v>138</v>
      </c>
      <c r="B143" s="64">
        <v>42359</v>
      </c>
      <c r="C143" s="23" t="s">
        <v>120</v>
      </c>
      <c r="D143" s="32" t="s">
        <v>199</v>
      </c>
      <c r="E143" s="23" t="s">
        <v>191</v>
      </c>
      <c r="F143" s="23" t="s">
        <v>192</v>
      </c>
      <c r="G143" s="99">
        <v>993869</v>
      </c>
      <c r="H143" s="96"/>
      <c r="I143" s="39"/>
    </row>
    <row r="144" spans="1:9" s="38" customFormat="1" ht="45" hidden="1" customHeight="1">
      <c r="A144" s="83">
        <v>139</v>
      </c>
      <c r="B144" s="64">
        <v>42359</v>
      </c>
      <c r="C144" s="23" t="s">
        <v>120</v>
      </c>
      <c r="D144" s="32" t="s">
        <v>200</v>
      </c>
      <c r="E144" s="23" t="s">
        <v>569</v>
      </c>
      <c r="F144" s="23" t="s">
        <v>26</v>
      </c>
      <c r="G144" s="99">
        <v>871250</v>
      </c>
      <c r="H144" s="96"/>
      <c r="I144" s="39"/>
    </row>
    <row r="145" spans="1:9" s="38" customFormat="1" ht="45" hidden="1" customHeight="1">
      <c r="A145" s="83">
        <v>140</v>
      </c>
      <c r="B145" s="64">
        <v>42359</v>
      </c>
      <c r="C145" s="23" t="s">
        <v>120</v>
      </c>
      <c r="D145" s="32" t="s">
        <v>183</v>
      </c>
      <c r="E145" s="23" t="s">
        <v>176</v>
      </c>
      <c r="F145" s="23" t="s">
        <v>177</v>
      </c>
      <c r="G145" s="99">
        <v>100000</v>
      </c>
      <c r="H145" s="96"/>
      <c r="I145" s="39"/>
    </row>
    <row r="146" spans="1:9" s="38" customFormat="1" ht="45" hidden="1" customHeight="1">
      <c r="A146" s="83">
        <v>141</v>
      </c>
      <c r="B146" s="64">
        <v>42359</v>
      </c>
      <c r="C146" s="23" t="s">
        <v>120</v>
      </c>
      <c r="D146" s="32" t="s">
        <v>156</v>
      </c>
      <c r="E146" s="23" t="s">
        <v>191</v>
      </c>
      <c r="F146" s="23" t="s">
        <v>192</v>
      </c>
      <c r="G146" s="99">
        <v>690000</v>
      </c>
      <c r="H146" s="96"/>
      <c r="I146" s="39"/>
    </row>
    <row r="147" spans="1:9" s="38" customFormat="1" ht="45" hidden="1" customHeight="1">
      <c r="A147" s="83">
        <v>142</v>
      </c>
      <c r="B147" s="64">
        <v>42359</v>
      </c>
      <c r="C147" s="23" t="s">
        <v>120</v>
      </c>
      <c r="D147" s="32" t="s">
        <v>149</v>
      </c>
      <c r="E147" s="23" t="s">
        <v>570</v>
      </c>
      <c r="F147" s="23" t="s">
        <v>2</v>
      </c>
      <c r="G147" s="99">
        <v>118572</v>
      </c>
      <c r="H147" s="96"/>
      <c r="I147" s="39"/>
    </row>
    <row r="148" spans="1:9" s="38" customFormat="1" ht="45" hidden="1" customHeight="1">
      <c r="A148" s="83">
        <v>143</v>
      </c>
      <c r="B148" s="64">
        <v>42359</v>
      </c>
      <c r="C148" s="23" t="s">
        <v>120</v>
      </c>
      <c r="D148" s="32" t="s">
        <v>201</v>
      </c>
      <c r="E148" s="23" t="s">
        <v>169</v>
      </c>
      <c r="F148" s="23" t="s">
        <v>170</v>
      </c>
      <c r="G148" s="99">
        <v>40000</v>
      </c>
      <c r="H148" s="96"/>
      <c r="I148" s="39"/>
    </row>
    <row r="149" spans="1:9" s="38" customFormat="1" ht="45" hidden="1" customHeight="1">
      <c r="A149" s="83">
        <v>144</v>
      </c>
      <c r="B149" s="64">
        <v>42359</v>
      </c>
      <c r="C149" s="23" t="s">
        <v>120</v>
      </c>
      <c r="D149" s="32" t="s">
        <v>202</v>
      </c>
      <c r="E149" s="23" t="s">
        <v>140</v>
      </c>
      <c r="F149" s="23" t="s">
        <v>141</v>
      </c>
      <c r="G149" s="99">
        <v>369700</v>
      </c>
      <c r="H149" s="96"/>
      <c r="I149" s="39"/>
    </row>
    <row r="150" spans="1:9" s="38" customFormat="1" ht="45" hidden="1" customHeight="1">
      <c r="A150" s="83">
        <v>145</v>
      </c>
      <c r="B150" s="64">
        <v>42359</v>
      </c>
      <c r="C150" s="23" t="s">
        <v>120</v>
      </c>
      <c r="D150" s="32" t="s">
        <v>161</v>
      </c>
      <c r="E150" s="23" t="s">
        <v>570</v>
      </c>
      <c r="F150" s="23" t="s">
        <v>2</v>
      </c>
      <c r="G150" s="99">
        <v>235026</v>
      </c>
      <c r="H150" s="96"/>
      <c r="I150" s="39"/>
    </row>
    <row r="151" spans="1:9" s="38" customFormat="1" ht="45" hidden="1" customHeight="1">
      <c r="A151" s="83">
        <v>146</v>
      </c>
      <c r="B151" s="64">
        <v>42359</v>
      </c>
      <c r="C151" s="23" t="s">
        <v>120</v>
      </c>
      <c r="D151" s="32" t="s">
        <v>203</v>
      </c>
      <c r="E151" s="23" t="s">
        <v>570</v>
      </c>
      <c r="F151" s="23" t="s">
        <v>2</v>
      </c>
      <c r="G151" s="99">
        <v>3394288</v>
      </c>
      <c r="H151" s="96"/>
      <c r="I151" s="39"/>
    </row>
    <row r="152" spans="1:9" s="38" customFormat="1" ht="45" hidden="1" customHeight="1">
      <c r="A152" s="83">
        <v>147</v>
      </c>
      <c r="B152" s="64">
        <v>42359</v>
      </c>
      <c r="C152" s="23" t="s">
        <v>120</v>
      </c>
      <c r="D152" s="32" t="s">
        <v>139</v>
      </c>
      <c r="E152" s="23" t="s">
        <v>191</v>
      </c>
      <c r="F152" s="23" t="s">
        <v>192</v>
      </c>
      <c r="G152" s="99">
        <v>690000</v>
      </c>
      <c r="H152" s="96"/>
      <c r="I152" s="39"/>
    </row>
    <row r="153" spans="1:9" s="38" customFormat="1" ht="45" hidden="1" customHeight="1">
      <c r="A153" s="83">
        <v>148</v>
      </c>
      <c r="B153" s="64">
        <v>42359</v>
      </c>
      <c r="C153" s="23" t="s">
        <v>120</v>
      </c>
      <c r="D153" s="32" t="s">
        <v>204</v>
      </c>
      <c r="E153" s="23" t="s">
        <v>154</v>
      </c>
      <c r="F153" s="23" t="s">
        <v>155</v>
      </c>
      <c r="G153" s="99">
        <v>2110074</v>
      </c>
      <c r="H153" s="96"/>
      <c r="I153" s="39"/>
    </row>
    <row r="154" spans="1:9" s="38" customFormat="1" ht="45" hidden="1" customHeight="1">
      <c r="A154" s="83">
        <v>149</v>
      </c>
      <c r="B154" s="64">
        <v>42359</v>
      </c>
      <c r="C154" s="23" t="s">
        <v>120</v>
      </c>
      <c r="D154" s="32" t="s">
        <v>205</v>
      </c>
      <c r="E154" s="23" t="s">
        <v>130</v>
      </c>
      <c r="F154" s="23" t="s">
        <v>131</v>
      </c>
      <c r="G154" s="99">
        <v>45000</v>
      </c>
      <c r="H154" s="96"/>
      <c r="I154" s="39"/>
    </row>
    <row r="155" spans="1:9" s="38" customFormat="1" ht="45" hidden="1" customHeight="1">
      <c r="A155" s="83">
        <v>150</v>
      </c>
      <c r="B155" s="64">
        <v>42361</v>
      </c>
      <c r="C155" s="23" t="s">
        <v>120</v>
      </c>
      <c r="D155" s="32" t="s">
        <v>161</v>
      </c>
      <c r="E155" s="23" t="s">
        <v>122</v>
      </c>
      <c r="F155" s="23" t="s">
        <v>123</v>
      </c>
      <c r="G155" s="99">
        <v>5084</v>
      </c>
      <c r="H155" s="96"/>
      <c r="I155" s="39"/>
    </row>
    <row r="156" spans="1:9" s="38" customFormat="1" ht="45" hidden="1" customHeight="1">
      <c r="A156" s="83">
        <v>151</v>
      </c>
      <c r="B156" s="64">
        <v>42361</v>
      </c>
      <c r="C156" s="23" t="s">
        <v>120</v>
      </c>
      <c r="D156" s="32" t="s">
        <v>206</v>
      </c>
      <c r="E156" s="23" t="s">
        <v>164</v>
      </c>
      <c r="F156" s="23" t="s">
        <v>165</v>
      </c>
      <c r="G156" s="99">
        <v>268092</v>
      </c>
      <c r="H156" s="96"/>
      <c r="I156" s="39"/>
    </row>
    <row r="157" spans="1:9" s="38" customFormat="1" ht="45" hidden="1" customHeight="1">
      <c r="A157" s="83">
        <v>152</v>
      </c>
      <c r="B157" s="64">
        <v>42361</v>
      </c>
      <c r="C157" s="23" t="s">
        <v>120</v>
      </c>
      <c r="D157" s="32" t="s">
        <v>207</v>
      </c>
      <c r="E157" s="23" t="s">
        <v>208</v>
      </c>
      <c r="F157" s="23" t="s">
        <v>209</v>
      </c>
      <c r="G157" s="99">
        <v>1368916</v>
      </c>
      <c r="H157" s="96"/>
      <c r="I157" s="39"/>
    </row>
    <row r="158" spans="1:9" s="38" customFormat="1" ht="45" hidden="1" customHeight="1">
      <c r="A158" s="83">
        <v>153</v>
      </c>
      <c r="B158" s="64">
        <v>42361</v>
      </c>
      <c r="C158" s="23" t="s">
        <v>120</v>
      </c>
      <c r="D158" s="32" t="s">
        <v>210</v>
      </c>
      <c r="E158" s="23" t="s">
        <v>164</v>
      </c>
      <c r="F158" s="23" t="s">
        <v>165</v>
      </c>
      <c r="G158" s="99">
        <v>4918737</v>
      </c>
      <c r="H158" s="96"/>
      <c r="I158" s="39"/>
    </row>
    <row r="159" spans="1:9" s="38" customFormat="1" ht="45" hidden="1" customHeight="1">
      <c r="A159" s="83">
        <v>154</v>
      </c>
      <c r="B159" s="64">
        <v>42361</v>
      </c>
      <c r="C159" s="23" t="s">
        <v>120</v>
      </c>
      <c r="D159" s="32" t="s">
        <v>143</v>
      </c>
      <c r="E159" s="23" t="s">
        <v>126</v>
      </c>
      <c r="F159" s="23" t="s">
        <v>127</v>
      </c>
      <c r="G159" s="99">
        <v>2500000</v>
      </c>
      <c r="H159" s="96"/>
      <c r="I159" s="39"/>
    </row>
    <row r="160" spans="1:9" s="38" customFormat="1" ht="75" hidden="1" customHeight="1">
      <c r="A160" s="83">
        <v>155</v>
      </c>
      <c r="B160" s="64">
        <v>42361</v>
      </c>
      <c r="C160" s="23" t="s">
        <v>120</v>
      </c>
      <c r="D160" s="32" t="s">
        <v>211</v>
      </c>
      <c r="E160" s="23" t="s">
        <v>212</v>
      </c>
      <c r="F160" s="23" t="s">
        <v>213</v>
      </c>
      <c r="G160" s="99">
        <v>756565</v>
      </c>
      <c r="H160" s="96"/>
      <c r="I160" s="39"/>
    </row>
    <row r="161" spans="1:9" s="38" customFormat="1" ht="52.75" hidden="1" customHeight="1">
      <c r="A161" s="83">
        <v>156</v>
      </c>
      <c r="B161" s="64">
        <v>42361</v>
      </c>
      <c r="C161" s="23" t="s">
        <v>120</v>
      </c>
      <c r="D161" s="32" t="s">
        <v>183</v>
      </c>
      <c r="E161" s="23" t="s">
        <v>179</v>
      </c>
      <c r="F161" s="23" t="s">
        <v>180</v>
      </c>
      <c r="G161" s="99">
        <v>50000</v>
      </c>
      <c r="H161" s="96"/>
      <c r="I161" s="39"/>
    </row>
    <row r="162" spans="1:9" s="38" customFormat="1" ht="45" hidden="1" customHeight="1">
      <c r="A162" s="83">
        <v>157</v>
      </c>
      <c r="B162" s="64">
        <v>42361</v>
      </c>
      <c r="C162" s="23" t="s">
        <v>120</v>
      </c>
      <c r="D162" s="32" t="s">
        <v>214</v>
      </c>
      <c r="E162" s="23" t="s">
        <v>133</v>
      </c>
      <c r="F162" s="23" t="s">
        <v>134</v>
      </c>
      <c r="G162" s="99">
        <v>194420</v>
      </c>
      <c r="H162" s="96"/>
      <c r="I162" s="39"/>
    </row>
    <row r="163" spans="1:9" s="38" customFormat="1" ht="45" hidden="1" customHeight="1">
      <c r="A163" s="83">
        <v>158</v>
      </c>
      <c r="B163" s="64">
        <v>42361</v>
      </c>
      <c r="C163" s="23" t="s">
        <v>120</v>
      </c>
      <c r="D163" s="32" t="s">
        <v>215</v>
      </c>
      <c r="E163" s="23" t="s">
        <v>133</v>
      </c>
      <c r="F163" s="23" t="s">
        <v>134</v>
      </c>
      <c r="G163" s="99">
        <v>597120</v>
      </c>
      <c r="H163" s="96"/>
      <c r="I163" s="39"/>
    </row>
    <row r="164" spans="1:9" s="38" customFormat="1" ht="45" hidden="1" customHeight="1">
      <c r="A164" s="83">
        <v>159</v>
      </c>
      <c r="B164" s="64">
        <v>42361</v>
      </c>
      <c r="C164" s="23" t="s">
        <v>120</v>
      </c>
      <c r="D164" s="32" t="s">
        <v>216</v>
      </c>
      <c r="E164" s="23" t="s">
        <v>152</v>
      </c>
      <c r="F164" s="23" t="s">
        <v>153</v>
      </c>
      <c r="G164" s="99">
        <v>191700</v>
      </c>
      <c r="H164" s="96"/>
      <c r="I164" s="39"/>
    </row>
    <row r="165" spans="1:9" s="38" customFormat="1" ht="45" hidden="1" customHeight="1">
      <c r="A165" s="83">
        <v>160</v>
      </c>
      <c r="B165" s="64">
        <v>42363</v>
      </c>
      <c r="C165" s="23" t="s">
        <v>120</v>
      </c>
      <c r="D165" s="32" t="s">
        <v>149</v>
      </c>
      <c r="E165" s="23" t="s">
        <v>133</v>
      </c>
      <c r="F165" s="23" t="s">
        <v>134</v>
      </c>
      <c r="G165" s="99">
        <v>84800</v>
      </c>
      <c r="H165" s="96"/>
      <c r="I165" s="39"/>
    </row>
    <row r="166" spans="1:9" s="38" customFormat="1" ht="45" hidden="1" customHeight="1">
      <c r="A166" s="83">
        <v>161</v>
      </c>
      <c r="B166" s="64">
        <v>42366</v>
      </c>
      <c r="C166" s="23" t="s">
        <v>120</v>
      </c>
      <c r="D166" s="32" t="s">
        <v>149</v>
      </c>
      <c r="E166" s="23" t="s">
        <v>147</v>
      </c>
      <c r="F166" s="23" t="s">
        <v>148</v>
      </c>
      <c r="G166" s="99">
        <v>24487</v>
      </c>
      <c r="H166" s="96"/>
      <c r="I166" s="39"/>
    </row>
    <row r="167" spans="1:9" s="38" customFormat="1" ht="45" hidden="1" customHeight="1">
      <c r="A167" s="83">
        <v>162</v>
      </c>
      <c r="B167" s="64">
        <v>42366</v>
      </c>
      <c r="C167" s="23" t="s">
        <v>120</v>
      </c>
      <c r="D167" s="32" t="s">
        <v>217</v>
      </c>
      <c r="E167" s="23" t="s">
        <v>169</v>
      </c>
      <c r="F167" s="23" t="s">
        <v>170</v>
      </c>
      <c r="G167" s="99">
        <v>80000</v>
      </c>
      <c r="H167" s="96"/>
      <c r="I167" s="39"/>
    </row>
    <row r="168" spans="1:9" s="38" customFormat="1" ht="45" hidden="1" customHeight="1">
      <c r="A168" s="83">
        <v>163</v>
      </c>
      <c r="B168" s="64">
        <v>42366</v>
      </c>
      <c r="C168" s="23" t="s">
        <v>120</v>
      </c>
      <c r="D168" s="32" t="s">
        <v>195</v>
      </c>
      <c r="E168" s="23" t="s">
        <v>179</v>
      </c>
      <c r="F168" s="23" t="s">
        <v>180</v>
      </c>
      <c r="G168" s="99">
        <v>149430</v>
      </c>
      <c r="H168" s="96"/>
      <c r="I168" s="39"/>
    </row>
    <row r="169" spans="1:9" s="38" customFormat="1" ht="45" hidden="1" customHeight="1">
      <c r="A169" s="83">
        <v>164</v>
      </c>
      <c r="B169" s="64">
        <v>42366</v>
      </c>
      <c r="C169" s="23" t="s">
        <v>120</v>
      </c>
      <c r="D169" s="32" t="s">
        <v>124</v>
      </c>
      <c r="E169" s="23" t="s">
        <v>164</v>
      </c>
      <c r="F169" s="23" t="s">
        <v>165</v>
      </c>
      <c r="G169" s="99">
        <v>162047</v>
      </c>
      <c r="H169" s="96"/>
      <c r="I169" s="39"/>
    </row>
    <row r="170" spans="1:9" s="38" customFormat="1" ht="45" hidden="1" customHeight="1">
      <c r="A170" s="83">
        <v>165</v>
      </c>
      <c r="B170" s="64">
        <v>42366</v>
      </c>
      <c r="C170" s="23" t="s">
        <v>120</v>
      </c>
      <c r="D170" s="32" t="s">
        <v>149</v>
      </c>
      <c r="E170" s="23" t="s">
        <v>144</v>
      </c>
      <c r="F170" s="23" t="s">
        <v>145</v>
      </c>
      <c r="G170" s="99">
        <v>50000</v>
      </c>
      <c r="H170" s="96"/>
      <c r="I170" s="39"/>
    </row>
    <row r="171" spans="1:9" s="38" customFormat="1" ht="45" hidden="1" customHeight="1">
      <c r="A171" s="83">
        <v>166</v>
      </c>
      <c r="B171" s="64">
        <v>42366</v>
      </c>
      <c r="C171" s="23" t="s">
        <v>120</v>
      </c>
      <c r="D171" s="32" t="s">
        <v>143</v>
      </c>
      <c r="E171" s="23" t="s">
        <v>164</v>
      </c>
      <c r="F171" s="23" t="s">
        <v>165</v>
      </c>
      <c r="G171" s="99">
        <v>2934959</v>
      </c>
      <c r="H171" s="96"/>
      <c r="I171" s="39"/>
    </row>
    <row r="172" spans="1:9" s="38" customFormat="1" ht="45" hidden="1" customHeight="1">
      <c r="A172" s="83">
        <v>167</v>
      </c>
      <c r="B172" s="64">
        <v>42367</v>
      </c>
      <c r="C172" s="23" t="s">
        <v>120</v>
      </c>
      <c r="D172" s="32" t="s">
        <v>139</v>
      </c>
      <c r="E172" s="23" t="s">
        <v>164</v>
      </c>
      <c r="F172" s="23" t="s">
        <v>165</v>
      </c>
      <c r="G172" s="99">
        <v>736200</v>
      </c>
      <c r="H172" s="96"/>
      <c r="I172" s="39"/>
    </row>
    <row r="173" spans="1:9" s="38" customFormat="1" ht="45" hidden="1" customHeight="1">
      <c r="A173" s="83">
        <v>168</v>
      </c>
      <c r="B173" s="64">
        <v>42367</v>
      </c>
      <c r="C173" s="23" t="s">
        <v>120</v>
      </c>
      <c r="D173" s="32" t="s">
        <v>183</v>
      </c>
      <c r="E173" s="23" t="s">
        <v>126</v>
      </c>
      <c r="F173" s="23" t="s">
        <v>127</v>
      </c>
      <c r="G173" s="99">
        <v>99379</v>
      </c>
      <c r="H173" s="96"/>
      <c r="I173" s="39"/>
    </row>
    <row r="174" spans="1:9" s="38" customFormat="1" ht="45" hidden="1" customHeight="1">
      <c r="A174" s="83">
        <v>169</v>
      </c>
      <c r="B174" s="64">
        <v>42368</v>
      </c>
      <c r="C174" s="23" t="s">
        <v>120</v>
      </c>
      <c r="D174" s="65" t="s">
        <v>218</v>
      </c>
      <c r="E174" s="23" t="s">
        <v>164</v>
      </c>
      <c r="F174" s="23" t="s">
        <v>165</v>
      </c>
      <c r="G174" s="99">
        <v>500000</v>
      </c>
      <c r="H174" s="96"/>
      <c r="I174" s="39"/>
    </row>
    <row r="175" spans="1:9" s="38" customFormat="1" ht="63" hidden="1" customHeight="1">
      <c r="A175" s="83">
        <v>170</v>
      </c>
      <c r="B175" s="64">
        <v>42368</v>
      </c>
      <c r="C175" s="23" t="s">
        <v>120</v>
      </c>
      <c r="D175" s="32" t="s">
        <v>219</v>
      </c>
      <c r="E175" s="23" t="s">
        <v>568</v>
      </c>
      <c r="F175" s="23" t="s">
        <v>3</v>
      </c>
      <c r="G175" s="99">
        <v>344099</v>
      </c>
      <c r="H175" s="96"/>
      <c r="I175" s="39"/>
    </row>
    <row r="176" spans="1:9" s="38" customFormat="1" ht="45" hidden="1" customHeight="1">
      <c r="A176" s="83">
        <v>171</v>
      </c>
      <c r="B176" s="64">
        <v>42368</v>
      </c>
      <c r="C176" s="23" t="s">
        <v>120</v>
      </c>
      <c r="D176" s="32" t="s">
        <v>143</v>
      </c>
      <c r="E176" s="23" t="s">
        <v>220</v>
      </c>
      <c r="F176" s="23" t="s">
        <v>221</v>
      </c>
      <c r="G176" s="99">
        <v>600000</v>
      </c>
      <c r="H176" s="96"/>
      <c r="I176" s="39"/>
    </row>
    <row r="177" spans="1:9" s="38" customFormat="1" ht="45" hidden="1" customHeight="1">
      <c r="A177" s="83">
        <v>172</v>
      </c>
      <c r="B177" s="64">
        <v>42368</v>
      </c>
      <c r="C177" s="23" t="s">
        <v>120</v>
      </c>
      <c r="D177" s="32" t="s">
        <v>222</v>
      </c>
      <c r="E177" s="23" t="s">
        <v>169</v>
      </c>
      <c r="F177" s="23" t="s">
        <v>170</v>
      </c>
      <c r="G177" s="99">
        <v>1901987</v>
      </c>
      <c r="H177" s="96"/>
      <c r="I177" s="39"/>
    </row>
    <row r="178" spans="1:9" s="38" customFormat="1" ht="45" hidden="1" customHeight="1">
      <c r="A178" s="83">
        <v>173</v>
      </c>
      <c r="B178" s="64">
        <v>42369</v>
      </c>
      <c r="C178" s="23" t="s">
        <v>120</v>
      </c>
      <c r="D178" s="32" t="s">
        <v>223</v>
      </c>
      <c r="E178" s="23" t="s">
        <v>164</v>
      </c>
      <c r="F178" s="23" t="s">
        <v>165</v>
      </c>
      <c r="G178" s="99">
        <v>586736</v>
      </c>
      <c r="H178" s="96"/>
      <c r="I178" s="39"/>
    </row>
    <row r="179" spans="1:9" s="38" customFormat="1" ht="45" hidden="1" customHeight="1">
      <c r="A179" s="83">
        <v>174</v>
      </c>
      <c r="B179" s="64">
        <v>42369</v>
      </c>
      <c r="C179" s="23" t="s">
        <v>120</v>
      </c>
      <c r="D179" s="32" t="s">
        <v>224</v>
      </c>
      <c r="E179" s="23" t="s">
        <v>164</v>
      </c>
      <c r="F179" s="23" t="s">
        <v>165</v>
      </c>
      <c r="G179" s="99">
        <v>293590</v>
      </c>
      <c r="H179" s="96"/>
      <c r="I179" s="39"/>
    </row>
    <row r="180" spans="1:9" s="38" customFormat="1" ht="45" hidden="1" customHeight="1">
      <c r="A180" s="83">
        <v>175</v>
      </c>
      <c r="B180" s="64">
        <v>42369</v>
      </c>
      <c r="C180" s="23" t="s">
        <v>120</v>
      </c>
      <c r="D180" s="32" t="s">
        <v>143</v>
      </c>
      <c r="E180" s="23" t="s">
        <v>569</v>
      </c>
      <c r="F180" s="23" t="s">
        <v>26</v>
      </c>
      <c r="G180" s="99">
        <v>1877754</v>
      </c>
      <c r="H180" s="96"/>
      <c r="I180" s="39"/>
    </row>
    <row r="181" spans="1:9" s="38" customFormat="1" ht="45" hidden="1" customHeight="1">
      <c r="A181" s="83">
        <v>176</v>
      </c>
      <c r="B181" s="64">
        <v>42374</v>
      </c>
      <c r="C181" s="23" t="s">
        <v>120</v>
      </c>
      <c r="D181" s="32" t="s">
        <v>225</v>
      </c>
      <c r="E181" s="23" t="s">
        <v>126</v>
      </c>
      <c r="F181" s="23" t="s">
        <v>127</v>
      </c>
      <c r="G181" s="99">
        <v>4931965</v>
      </c>
      <c r="H181" s="96"/>
      <c r="I181" s="39"/>
    </row>
    <row r="182" spans="1:9" s="38" customFormat="1" ht="45" hidden="1" customHeight="1">
      <c r="A182" s="83">
        <v>177</v>
      </c>
      <c r="B182" s="64">
        <v>42374</v>
      </c>
      <c r="C182" s="23" t="s">
        <v>120</v>
      </c>
      <c r="D182" s="32" t="s">
        <v>226</v>
      </c>
      <c r="E182" s="23" t="s">
        <v>154</v>
      </c>
      <c r="F182" s="23" t="s">
        <v>155</v>
      </c>
      <c r="G182" s="99">
        <v>999970</v>
      </c>
      <c r="H182" s="96"/>
      <c r="I182" s="39"/>
    </row>
    <row r="183" spans="1:9" s="38" customFormat="1" ht="45" hidden="1" customHeight="1">
      <c r="A183" s="83">
        <v>178</v>
      </c>
      <c r="B183" s="64">
        <v>42374</v>
      </c>
      <c r="C183" s="23" t="s">
        <v>120</v>
      </c>
      <c r="D183" s="32" t="s">
        <v>227</v>
      </c>
      <c r="E183" s="23" t="s">
        <v>164</v>
      </c>
      <c r="F183" s="23" t="s">
        <v>165</v>
      </c>
      <c r="G183" s="99">
        <v>294421</v>
      </c>
      <c r="H183" s="96"/>
      <c r="I183" s="39"/>
    </row>
    <row r="184" spans="1:9" s="38" customFormat="1" ht="45" hidden="1" customHeight="1">
      <c r="A184" s="83">
        <v>179</v>
      </c>
      <c r="B184" s="64">
        <v>42374</v>
      </c>
      <c r="C184" s="23" t="s">
        <v>120</v>
      </c>
      <c r="D184" s="32" t="s">
        <v>228</v>
      </c>
      <c r="E184" s="23" t="s">
        <v>147</v>
      </c>
      <c r="F184" s="23" t="s">
        <v>148</v>
      </c>
      <c r="G184" s="99">
        <v>394015</v>
      </c>
      <c r="H184" s="96"/>
      <c r="I184" s="39"/>
    </row>
    <row r="185" spans="1:9" s="38" customFormat="1" ht="45" hidden="1" customHeight="1">
      <c r="A185" s="83">
        <v>180</v>
      </c>
      <c r="B185" s="64">
        <v>42375</v>
      </c>
      <c r="C185" s="23" t="s">
        <v>120</v>
      </c>
      <c r="D185" s="32" t="s">
        <v>229</v>
      </c>
      <c r="E185" s="23" t="s">
        <v>569</v>
      </c>
      <c r="F185" s="23" t="s">
        <v>26</v>
      </c>
      <c r="G185" s="99">
        <v>873455</v>
      </c>
      <c r="H185" s="96"/>
      <c r="I185" s="39"/>
    </row>
    <row r="186" spans="1:9" s="38" customFormat="1" ht="62.4" hidden="1" customHeight="1">
      <c r="A186" s="83">
        <v>181</v>
      </c>
      <c r="B186" s="64">
        <v>42375</v>
      </c>
      <c r="C186" s="23" t="s">
        <v>120</v>
      </c>
      <c r="D186" s="32" t="s">
        <v>230</v>
      </c>
      <c r="E186" s="23" t="s">
        <v>147</v>
      </c>
      <c r="F186" s="23" t="s">
        <v>148</v>
      </c>
      <c r="G186" s="99">
        <v>389996</v>
      </c>
      <c r="H186" s="96"/>
      <c r="I186" s="39"/>
    </row>
    <row r="187" spans="1:9" s="38" customFormat="1" ht="61.25" hidden="1" customHeight="1">
      <c r="A187" s="83">
        <v>182</v>
      </c>
      <c r="B187" s="64">
        <v>42375</v>
      </c>
      <c r="C187" s="23" t="s">
        <v>120</v>
      </c>
      <c r="D187" s="32" t="s">
        <v>231</v>
      </c>
      <c r="E187" s="23" t="s">
        <v>122</v>
      </c>
      <c r="F187" s="23" t="s">
        <v>123</v>
      </c>
      <c r="G187" s="99">
        <v>50822</v>
      </c>
      <c r="H187" s="96"/>
      <c r="I187" s="39"/>
    </row>
    <row r="188" spans="1:9" s="38" customFormat="1" ht="45" hidden="1" customHeight="1">
      <c r="A188" s="83">
        <v>183</v>
      </c>
      <c r="B188" s="64">
        <v>42375</v>
      </c>
      <c r="C188" s="23" t="s">
        <v>120</v>
      </c>
      <c r="D188" s="32" t="s">
        <v>232</v>
      </c>
      <c r="E188" s="23" t="s">
        <v>147</v>
      </c>
      <c r="F188" s="23" t="s">
        <v>148</v>
      </c>
      <c r="G188" s="99">
        <v>1051670</v>
      </c>
      <c r="H188" s="96"/>
      <c r="I188" s="39"/>
    </row>
    <row r="189" spans="1:9" s="38" customFormat="1" ht="45" hidden="1" customHeight="1">
      <c r="A189" s="83">
        <v>184</v>
      </c>
      <c r="B189" s="64">
        <v>42375</v>
      </c>
      <c r="C189" s="23" t="s">
        <v>120</v>
      </c>
      <c r="D189" s="32" t="s">
        <v>121</v>
      </c>
      <c r="E189" s="23" t="s">
        <v>150</v>
      </c>
      <c r="F189" s="23" t="s">
        <v>151</v>
      </c>
      <c r="G189" s="99">
        <v>252690</v>
      </c>
      <c r="H189" s="96"/>
      <c r="I189" s="39"/>
    </row>
    <row r="190" spans="1:9" s="38" customFormat="1" ht="45" hidden="1" customHeight="1">
      <c r="A190" s="83">
        <v>185</v>
      </c>
      <c r="B190" s="64">
        <v>42375</v>
      </c>
      <c r="C190" s="23" t="s">
        <v>120</v>
      </c>
      <c r="D190" s="32" t="s">
        <v>181</v>
      </c>
      <c r="E190" s="23" t="s">
        <v>179</v>
      </c>
      <c r="F190" s="23" t="s">
        <v>180</v>
      </c>
      <c r="G190" s="99">
        <v>82000</v>
      </c>
      <c r="H190" s="96"/>
      <c r="I190" s="39"/>
    </row>
    <row r="191" spans="1:9" s="38" customFormat="1" ht="45" hidden="1" customHeight="1">
      <c r="A191" s="83">
        <v>186</v>
      </c>
      <c r="B191" s="64">
        <v>42375</v>
      </c>
      <c r="C191" s="23" t="s">
        <v>120</v>
      </c>
      <c r="D191" s="32" t="s">
        <v>233</v>
      </c>
      <c r="E191" s="23" t="s">
        <v>179</v>
      </c>
      <c r="F191" s="23" t="s">
        <v>180</v>
      </c>
      <c r="G191" s="99">
        <v>245000</v>
      </c>
      <c r="H191" s="96"/>
      <c r="I191" s="39"/>
    </row>
    <row r="192" spans="1:9" s="38" customFormat="1" ht="45" hidden="1" customHeight="1">
      <c r="A192" s="83">
        <v>187</v>
      </c>
      <c r="B192" s="64">
        <v>42375</v>
      </c>
      <c r="C192" s="23" t="s">
        <v>120</v>
      </c>
      <c r="D192" s="32" t="s">
        <v>234</v>
      </c>
      <c r="E192" s="23" t="s">
        <v>164</v>
      </c>
      <c r="F192" s="23" t="s">
        <v>165</v>
      </c>
      <c r="G192" s="99">
        <v>364100</v>
      </c>
      <c r="H192" s="96"/>
      <c r="I192" s="39"/>
    </row>
    <row r="193" spans="1:9" s="38" customFormat="1" ht="61.75" hidden="1" customHeight="1">
      <c r="A193" s="83">
        <v>188</v>
      </c>
      <c r="B193" s="64">
        <v>42375</v>
      </c>
      <c r="C193" s="23" t="s">
        <v>120</v>
      </c>
      <c r="D193" s="32" t="s">
        <v>235</v>
      </c>
      <c r="E193" s="23" t="s">
        <v>569</v>
      </c>
      <c r="F193" s="23" t="s">
        <v>26</v>
      </c>
      <c r="G193" s="99">
        <v>595869</v>
      </c>
      <c r="H193" s="96"/>
      <c r="I193" s="39"/>
    </row>
    <row r="194" spans="1:9" s="38" customFormat="1" ht="45" hidden="1" customHeight="1">
      <c r="A194" s="83">
        <v>189</v>
      </c>
      <c r="B194" s="64">
        <v>42375</v>
      </c>
      <c r="C194" s="23" t="s">
        <v>120</v>
      </c>
      <c r="D194" s="32" t="s">
        <v>236</v>
      </c>
      <c r="E194" s="23" t="s">
        <v>569</v>
      </c>
      <c r="F194" s="23" t="s">
        <v>26</v>
      </c>
      <c r="G194" s="99">
        <v>990000</v>
      </c>
      <c r="H194" s="96"/>
      <c r="I194" s="39"/>
    </row>
    <row r="195" spans="1:9" s="38" customFormat="1" ht="45" hidden="1" customHeight="1">
      <c r="A195" s="83">
        <v>190</v>
      </c>
      <c r="B195" s="64">
        <v>42377</v>
      </c>
      <c r="C195" s="23" t="s">
        <v>120</v>
      </c>
      <c r="D195" s="32" t="s">
        <v>237</v>
      </c>
      <c r="E195" s="23" t="s">
        <v>150</v>
      </c>
      <c r="F195" s="23" t="s">
        <v>151</v>
      </c>
      <c r="G195" s="99">
        <v>175000</v>
      </c>
      <c r="H195" s="96"/>
      <c r="I195" s="39"/>
    </row>
    <row r="196" spans="1:9" s="38" customFormat="1" ht="45" hidden="1" customHeight="1">
      <c r="A196" s="83">
        <v>191</v>
      </c>
      <c r="B196" s="64">
        <v>42377</v>
      </c>
      <c r="C196" s="23" t="s">
        <v>120</v>
      </c>
      <c r="D196" s="32" t="s">
        <v>238</v>
      </c>
      <c r="E196" s="23" t="s">
        <v>208</v>
      </c>
      <c r="F196" s="23" t="s">
        <v>209</v>
      </c>
      <c r="G196" s="99">
        <v>250000</v>
      </c>
      <c r="H196" s="96"/>
      <c r="I196" s="39"/>
    </row>
    <row r="197" spans="1:9" s="38" customFormat="1" ht="45" hidden="1" customHeight="1">
      <c r="A197" s="83">
        <v>192</v>
      </c>
      <c r="B197" s="64">
        <v>42377</v>
      </c>
      <c r="C197" s="23" t="s">
        <v>120</v>
      </c>
      <c r="D197" s="32" t="s">
        <v>143</v>
      </c>
      <c r="E197" s="23" t="s">
        <v>140</v>
      </c>
      <c r="F197" s="23" t="s">
        <v>141</v>
      </c>
      <c r="G197" s="99">
        <v>3000000</v>
      </c>
      <c r="H197" s="96"/>
      <c r="I197" s="39"/>
    </row>
    <row r="198" spans="1:9" s="38" customFormat="1" ht="61.25" hidden="1" customHeight="1">
      <c r="A198" s="83">
        <v>193</v>
      </c>
      <c r="B198" s="64">
        <v>42377</v>
      </c>
      <c r="C198" s="23" t="s">
        <v>120</v>
      </c>
      <c r="D198" s="32" t="s">
        <v>239</v>
      </c>
      <c r="E198" s="23" t="s">
        <v>220</v>
      </c>
      <c r="F198" s="23" t="s">
        <v>221</v>
      </c>
      <c r="G198" s="99">
        <v>167768</v>
      </c>
      <c r="H198" s="96"/>
      <c r="I198" s="39"/>
    </row>
    <row r="199" spans="1:9" s="38" customFormat="1" ht="45" hidden="1" customHeight="1">
      <c r="A199" s="83">
        <v>194</v>
      </c>
      <c r="B199" s="64">
        <v>42380</v>
      </c>
      <c r="C199" s="23" t="s">
        <v>120</v>
      </c>
      <c r="D199" s="32" t="s">
        <v>198</v>
      </c>
      <c r="E199" s="23" t="s">
        <v>570</v>
      </c>
      <c r="F199" s="23" t="s">
        <v>2</v>
      </c>
      <c r="G199" s="99">
        <v>108000</v>
      </c>
      <c r="H199" s="96"/>
      <c r="I199" s="39"/>
    </row>
    <row r="200" spans="1:9" s="38" customFormat="1" ht="45" hidden="1" customHeight="1">
      <c r="A200" s="83">
        <v>195</v>
      </c>
      <c r="B200" s="64">
        <v>42380</v>
      </c>
      <c r="C200" s="23" t="s">
        <v>120</v>
      </c>
      <c r="D200" s="32" t="s">
        <v>160</v>
      </c>
      <c r="E200" s="23" t="s">
        <v>179</v>
      </c>
      <c r="F200" s="23" t="s">
        <v>180</v>
      </c>
      <c r="G200" s="99">
        <v>1138500</v>
      </c>
      <c r="H200" s="96"/>
      <c r="I200" s="39"/>
    </row>
    <row r="201" spans="1:9" s="40" customFormat="1" ht="61.75" hidden="1" customHeight="1">
      <c r="A201" s="85">
        <v>196</v>
      </c>
      <c r="B201" s="66" t="s">
        <v>240</v>
      </c>
      <c r="C201" s="67" t="s">
        <v>241</v>
      </c>
      <c r="D201" s="68" t="s">
        <v>242</v>
      </c>
      <c r="E201" s="69" t="s">
        <v>243</v>
      </c>
      <c r="F201" s="70" t="s">
        <v>192</v>
      </c>
      <c r="G201" s="102">
        <v>19603668</v>
      </c>
      <c r="H201" s="97"/>
    </row>
    <row r="202" spans="1:9" s="40" customFormat="1" ht="39" hidden="1" customHeight="1">
      <c r="A202" s="85">
        <v>197</v>
      </c>
      <c r="B202" s="71" t="s">
        <v>244</v>
      </c>
      <c r="C202" s="67" t="s">
        <v>241</v>
      </c>
      <c r="D202" s="68" t="s">
        <v>242</v>
      </c>
      <c r="E202" s="28" t="s">
        <v>245</v>
      </c>
      <c r="F202" s="72" t="s">
        <v>213</v>
      </c>
      <c r="G202" s="73">
        <v>1756777</v>
      </c>
      <c r="H202" s="97"/>
    </row>
    <row r="203" spans="1:9" s="40" customFormat="1" ht="50.4" hidden="1" customHeight="1">
      <c r="A203" s="85">
        <v>198</v>
      </c>
      <c r="B203" s="74" t="s">
        <v>246</v>
      </c>
      <c r="C203" s="67" t="s">
        <v>241</v>
      </c>
      <c r="D203" s="68" t="s">
        <v>242</v>
      </c>
      <c r="E203" s="28" t="s">
        <v>247</v>
      </c>
      <c r="F203" s="72" t="s">
        <v>248</v>
      </c>
      <c r="G203" s="73">
        <v>3739680</v>
      </c>
      <c r="H203" s="97"/>
    </row>
    <row r="204" spans="1:9" s="40" customFormat="1" ht="39" hidden="1" customHeight="1">
      <c r="A204" s="85">
        <v>199</v>
      </c>
      <c r="B204" s="66" t="s">
        <v>249</v>
      </c>
      <c r="C204" s="67" t="s">
        <v>241</v>
      </c>
      <c r="D204" s="68" t="s">
        <v>250</v>
      </c>
      <c r="E204" s="69" t="s">
        <v>243</v>
      </c>
      <c r="F204" s="70" t="s">
        <v>192</v>
      </c>
      <c r="G204" s="102">
        <v>1300766</v>
      </c>
      <c r="H204" s="98"/>
    </row>
    <row r="205" spans="1:9" s="40" customFormat="1" ht="39" hidden="1" customHeight="1">
      <c r="A205" s="85">
        <v>200</v>
      </c>
      <c r="B205" s="66" t="s">
        <v>249</v>
      </c>
      <c r="C205" s="67" t="s">
        <v>241</v>
      </c>
      <c r="D205" s="68" t="s">
        <v>250</v>
      </c>
      <c r="E205" s="28" t="s">
        <v>245</v>
      </c>
      <c r="F205" s="72" t="s">
        <v>213</v>
      </c>
      <c r="G205" s="73">
        <v>2042929</v>
      </c>
      <c r="H205" s="97"/>
    </row>
    <row r="206" spans="1:9" s="40" customFormat="1" ht="39" hidden="1" customHeight="1">
      <c r="A206" s="85">
        <v>201</v>
      </c>
      <c r="B206" s="74" t="s">
        <v>251</v>
      </c>
      <c r="C206" s="67" t="s">
        <v>241</v>
      </c>
      <c r="D206" s="68" t="s">
        <v>250</v>
      </c>
      <c r="E206" s="28" t="s">
        <v>252</v>
      </c>
      <c r="F206" s="72" t="s">
        <v>155</v>
      </c>
      <c r="G206" s="73">
        <v>3209985</v>
      </c>
      <c r="H206" s="97"/>
    </row>
    <row r="207" spans="1:9" s="40" customFormat="1" ht="58.75" hidden="1" customHeight="1">
      <c r="A207" s="85">
        <v>202</v>
      </c>
      <c r="B207" s="71" t="s">
        <v>253</v>
      </c>
      <c r="C207" s="67" t="s">
        <v>241</v>
      </c>
      <c r="D207" s="68" t="s">
        <v>250</v>
      </c>
      <c r="E207" s="28" t="s">
        <v>247</v>
      </c>
      <c r="F207" s="28" t="s">
        <v>248</v>
      </c>
      <c r="G207" s="73">
        <v>2156471</v>
      </c>
      <c r="H207" s="97"/>
    </row>
    <row r="208" spans="1:9" s="40" customFormat="1" ht="39" hidden="1" customHeight="1">
      <c r="A208" s="85">
        <v>203</v>
      </c>
      <c r="B208" s="74" t="s">
        <v>254</v>
      </c>
      <c r="C208" s="67" t="s">
        <v>241</v>
      </c>
      <c r="D208" s="75" t="s">
        <v>255</v>
      </c>
      <c r="E208" s="28" t="s">
        <v>256</v>
      </c>
      <c r="F208" s="28" t="s">
        <v>257</v>
      </c>
      <c r="G208" s="73">
        <v>66110069</v>
      </c>
      <c r="H208" s="97"/>
    </row>
    <row r="209" spans="1:9" s="40" customFormat="1" ht="39" hidden="1" customHeight="1">
      <c r="A209" s="85">
        <v>204</v>
      </c>
      <c r="B209" s="76" t="s">
        <v>258</v>
      </c>
      <c r="C209" s="67" t="s">
        <v>241</v>
      </c>
      <c r="D209" s="75" t="s">
        <v>259</v>
      </c>
      <c r="E209" s="69" t="s">
        <v>243</v>
      </c>
      <c r="F209" s="70" t="s">
        <v>192</v>
      </c>
      <c r="G209" s="73">
        <v>6812240</v>
      </c>
      <c r="H209" s="97"/>
    </row>
    <row r="210" spans="1:9" s="40" customFormat="1" ht="42" hidden="1" customHeight="1">
      <c r="A210" s="85">
        <v>205</v>
      </c>
      <c r="B210" s="77" t="s">
        <v>260</v>
      </c>
      <c r="C210" s="67" t="s">
        <v>241</v>
      </c>
      <c r="D210" s="75" t="s">
        <v>259</v>
      </c>
      <c r="E210" s="28" t="s">
        <v>245</v>
      </c>
      <c r="F210" s="72" t="s">
        <v>213</v>
      </c>
      <c r="G210" s="73">
        <v>3357976</v>
      </c>
    </row>
    <row r="211" spans="1:9" s="40" customFormat="1" ht="59.4" hidden="1" customHeight="1">
      <c r="A211" s="85">
        <v>206</v>
      </c>
      <c r="B211" s="71" t="s">
        <v>261</v>
      </c>
      <c r="C211" s="67" t="s">
        <v>241</v>
      </c>
      <c r="D211" s="75" t="s">
        <v>259</v>
      </c>
      <c r="E211" s="28" t="s">
        <v>252</v>
      </c>
      <c r="F211" s="72" t="s">
        <v>155</v>
      </c>
      <c r="G211" s="73">
        <v>3426770</v>
      </c>
    </row>
    <row r="212" spans="1:9" s="40" customFormat="1" ht="39" hidden="1" customHeight="1">
      <c r="A212" s="85">
        <v>207</v>
      </c>
      <c r="B212" s="77" t="s">
        <v>262</v>
      </c>
      <c r="C212" s="67" t="s">
        <v>241</v>
      </c>
      <c r="D212" s="75" t="s">
        <v>259</v>
      </c>
      <c r="E212" s="28" t="s">
        <v>247</v>
      </c>
      <c r="F212" s="28" t="s">
        <v>248</v>
      </c>
      <c r="G212" s="73">
        <v>3402362</v>
      </c>
    </row>
    <row r="213" spans="1:9" s="38" customFormat="1" ht="45" hidden="1" customHeight="1">
      <c r="A213" s="83">
        <v>208</v>
      </c>
      <c r="B213" s="64" t="s">
        <v>263</v>
      </c>
      <c r="C213" s="23" t="s">
        <v>264</v>
      </c>
      <c r="D213" s="32" t="s">
        <v>265</v>
      </c>
      <c r="E213" s="23" t="s">
        <v>243</v>
      </c>
      <c r="F213" s="23" t="s">
        <v>192</v>
      </c>
      <c r="G213" s="99">
        <v>1885593</v>
      </c>
      <c r="H213" s="96"/>
      <c r="I213" s="39"/>
    </row>
    <row r="214" spans="1:9" s="38" customFormat="1" ht="45" hidden="1" customHeight="1">
      <c r="A214" s="83">
        <v>209</v>
      </c>
      <c r="B214" s="64" t="s">
        <v>263</v>
      </c>
      <c r="C214" s="23" t="s">
        <v>266</v>
      </c>
      <c r="D214" s="32" t="s">
        <v>267</v>
      </c>
      <c r="E214" s="23" t="s">
        <v>268</v>
      </c>
      <c r="F214" s="23" t="s">
        <v>123</v>
      </c>
      <c r="G214" s="99">
        <v>3454336</v>
      </c>
      <c r="H214" s="96"/>
      <c r="I214" s="39"/>
    </row>
    <row r="215" spans="1:9" s="38" customFormat="1" ht="45" hidden="1" customHeight="1">
      <c r="A215" s="83">
        <v>210</v>
      </c>
      <c r="B215" s="64" t="s">
        <v>263</v>
      </c>
      <c r="C215" s="23" t="s">
        <v>266</v>
      </c>
      <c r="D215" s="32" t="s">
        <v>269</v>
      </c>
      <c r="E215" s="23" t="s">
        <v>243</v>
      </c>
      <c r="F215" s="23" t="s">
        <v>192</v>
      </c>
      <c r="G215" s="99">
        <v>199300776</v>
      </c>
      <c r="H215" s="96"/>
      <c r="I215" s="39"/>
    </row>
    <row r="216" spans="1:9" s="34" customFormat="1" ht="56.4" hidden="1" customHeight="1">
      <c r="A216" s="86">
        <v>211</v>
      </c>
      <c r="B216" s="78" t="s">
        <v>270</v>
      </c>
      <c r="C216" s="79" t="s">
        <v>28</v>
      </c>
      <c r="D216" s="80" t="s">
        <v>27</v>
      </c>
      <c r="E216" s="17" t="s">
        <v>271</v>
      </c>
      <c r="F216" s="17" t="s">
        <v>26</v>
      </c>
      <c r="G216" s="81">
        <v>1013702789</v>
      </c>
    </row>
    <row r="217" spans="1:9" s="34" customFormat="1" ht="56.4" hidden="1" customHeight="1">
      <c r="A217" s="86">
        <v>212</v>
      </c>
      <c r="B217" s="78" t="s">
        <v>270</v>
      </c>
      <c r="C217" s="79" t="s">
        <v>25</v>
      </c>
      <c r="D217" s="80" t="s">
        <v>24</v>
      </c>
      <c r="E217" s="17" t="s">
        <v>272</v>
      </c>
      <c r="F217" s="17" t="s">
        <v>23</v>
      </c>
      <c r="G217" s="81">
        <v>300553565</v>
      </c>
    </row>
    <row r="218" spans="1:9" s="34" customFormat="1" ht="60.65" hidden="1" customHeight="1">
      <c r="A218" s="86">
        <v>213</v>
      </c>
      <c r="B218" s="78" t="s">
        <v>270</v>
      </c>
      <c r="C218" s="79" t="s">
        <v>22</v>
      </c>
      <c r="D218" s="80" t="s">
        <v>21</v>
      </c>
      <c r="E218" s="17" t="s">
        <v>273</v>
      </c>
      <c r="F218" s="17" t="s">
        <v>1</v>
      </c>
      <c r="G218" s="81">
        <v>859268761</v>
      </c>
    </row>
    <row r="219" spans="1:9" s="34" customFormat="1" ht="51" hidden="1">
      <c r="A219" s="86">
        <v>214</v>
      </c>
      <c r="B219" s="78" t="s">
        <v>270</v>
      </c>
      <c r="C219" s="79" t="s">
        <v>20</v>
      </c>
      <c r="D219" s="80" t="s">
        <v>19</v>
      </c>
      <c r="E219" s="17" t="s">
        <v>274</v>
      </c>
      <c r="F219" s="17" t="s">
        <v>3</v>
      </c>
      <c r="G219" s="81">
        <v>35680231</v>
      </c>
    </row>
    <row r="220" spans="1:9" s="34" customFormat="1" ht="56.4" hidden="1" customHeight="1">
      <c r="A220" s="86">
        <v>215</v>
      </c>
      <c r="B220" s="78" t="s">
        <v>270</v>
      </c>
      <c r="C220" s="79" t="s">
        <v>18</v>
      </c>
      <c r="D220" s="80" t="s">
        <v>17</v>
      </c>
      <c r="E220" s="17" t="s">
        <v>273</v>
      </c>
      <c r="F220" s="17" t="s">
        <v>1</v>
      </c>
      <c r="G220" s="81">
        <v>117510260</v>
      </c>
    </row>
    <row r="221" spans="1:9" s="34" customFormat="1" ht="60.65" hidden="1" customHeight="1">
      <c r="A221" s="86">
        <v>216</v>
      </c>
      <c r="B221" s="78" t="s">
        <v>270</v>
      </c>
      <c r="C221" s="79" t="s">
        <v>16</v>
      </c>
      <c r="D221" s="80" t="s">
        <v>15</v>
      </c>
      <c r="E221" s="17" t="s">
        <v>273</v>
      </c>
      <c r="F221" s="17" t="s">
        <v>1</v>
      </c>
      <c r="G221" s="81">
        <v>456602397</v>
      </c>
    </row>
    <row r="222" spans="1:9" s="34" customFormat="1" ht="71.400000000000006" hidden="1" customHeight="1">
      <c r="A222" s="86">
        <v>217</v>
      </c>
      <c r="B222" s="78" t="s">
        <v>270</v>
      </c>
      <c r="C222" s="79" t="s">
        <v>14</v>
      </c>
      <c r="D222" s="80" t="s">
        <v>13</v>
      </c>
      <c r="E222" s="17" t="s">
        <v>566</v>
      </c>
      <c r="F222" s="17" t="s">
        <v>12</v>
      </c>
      <c r="G222" s="81">
        <v>35032087</v>
      </c>
    </row>
    <row r="223" spans="1:9" s="41" customFormat="1" ht="99" hidden="1" customHeight="1">
      <c r="A223" s="85">
        <v>218</v>
      </c>
      <c r="B223" s="78" t="s">
        <v>275</v>
      </c>
      <c r="C223" s="79" t="s">
        <v>276</v>
      </c>
      <c r="D223" s="80" t="s">
        <v>277</v>
      </c>
      <c r="E223" s="17" t="s">
        <v>278</v>
      </c>
      <c r="F223" s="17" t="s">
        <v>26</v>
      </c>
      <c r="G223" s="81">
        <v>1051770000</v>
      </c>
    </row>
    <row r="224" spans="1:9" s="34" customFormat="1" ht="90.75" hidden="1" customHeight="1">
      <c r="A224" s="86">
        <v>219</v>
      </c>
      <c r="B224" s="78">
        <v>42289</v>
      </c>
      <c r="C224" s="9" t="s">
        <v>11</v>
      </c>
      <c r="D224" s="9" t="s">
        <v>10</v>
      </c>
      <c r="E224" s="17" t="s">
        <v>7</v>
      </c>
      <c r="F224" s="17" t="s">
        <v>2</v>
      </c>
      <c r="G224" s="63">
        <v>96404895</v>
      </c>
    </row>
    <row r="225" spans="1:9" s="34" customFormat="1" ht="97.5" hidden="1" customHeight="1">
      <c r="A225" s="86">
        <v>220</v>
      </c>
      <c r="B225" s="78">
        <v>42310</v>
      </c>
      <c r="C225" s="9" t="s">
        <v>11</v>
      </c>
      <c r="D225" s="9" t="s">
        <v>10</v>
      </c>
      <c r="E225" s="17" t="s">
        <v>7</v>
      </c>
      <c r="F225" s="17" t="s">
        <v>2</v>
      </c>
      <c r="G225" s="63">
        <v>80356477</v>
      </c>
    </row>
    <row r="226" spans="1:9" s="34" customFormat="1" ht="92.25" hidden="1" customHeight="1">
      <c r="A226" s="86">
        <v>221</v>
      </c>
      <c r="B226" s="78">
        <v>42335</v>
      </c>
      <c r="C226" s="9" t="s">
        <v>11</v>
      </c>
      <c r="D226" s="9" t="s">
        <v>10</v>
      </c>
      <c r="E226" s="17" t="s">
        <v>7</v>
      </c>
      <c r="F226" s="17" t="s">
        <v>2</v>
      </c>
      <c r="G226" s="63">
        <v>58816768</v>
      </c>
    </row>
    <row r="227" spans="1:9" s="34" customFormat="1" ht="93.75" hidden="1" customHeight="1">
      <c r="A227" s="86">
        <v>222</v>
      </c>
      <c r="B227" s="78">
        <v>42374</v>
      </c>
      <c r="C227" s="9" t="s">
        <v>11</v>
      </c>
      <c r="D227" s="9" t="s">
        <v>10</v>
      </c>
      <c r="E227" s="17" t="s">
        <v>7</v>
      </c>
      <c r="F227" s="17" t="s">
        <v>2</v>
      </c>
      <c r="G227" s="63">
        <v>127249955</v>
      </c>
    </row>
    <row r="228" spans="1:9" s="34" customFormat="1" ht="75.75" hidden="1" customHeight="1">
      <c r="A228" s="86">
        <v>223</v>
      </c>
      <c r="B228" s="78">
        <v>42335</v>
      </c>
      <c r="C228" s="9" t="s">
        <v>279</v>
      </c>
      <c r="D228" s="9" t="s">
        <v>280</v>
      </c>
      <c r="E228" s="17" t="s">
        <v>7</v>
      </c>
      <c r="F228" s="17" t="s">
        <v>2</v>
      </c>
      <c r="G228" s="63">
        <v>86334287</v>
      </c>
    </row>
    <row r="229" spans="1:9" s="34" customFormat="1" ht="87" hidden="1" customHeight="1">
      <c r="A229" s="86">
        <v>224</v>
      </c>
      <c r="B229" s="78">
        <v>42369</v>
      </c>
      <c r="C229" s="9" t="s">
        <v>279</v>
      </c>
      <c r="D229" s="9" t="s">
        <v>280</v>
      </c>
      <c r="E229" s="17" t="s">
        <v>7</v>
      </c>
      <c r="F229" s="17" t="s">
        <v>2</v>
      </c>
      <c r="G229" s="63">
        <v>56041676</v>
      </c>
    </row>
    <row r="230" spans="1:9" s="34" customFormat="1" ht="107.25" hidden="1" customHeight="1">
      <c r="A230" s="86">
        <v>225</v>
      </c>
      <c r="B230" s="78">
        <v>42374</v>
      </c>
      <c r="C230" s="9" t="s">
        <v>9</v>
      </c>
      <c r="D230" s="9" t="s">
        <v>8</v>
      </c>
      <c r="E230" s="17" t="s">
        <v>7</v>
      </c>
      <c r="F230" s="17" t="s">
        <v>2</v>
      </c>
      <c r="G230" s="63">
        <v>167134600</v>
      </c>
    </row>
    <row r="231" spans="1:9" s="42" customFormat="1" ht="68" hidden="1">
      <c r="A231" s="85">
        <v>226</v>
      </c>
      <c r="B231" s="78" t="s">
        <v>281</v>
      </c>
      <c r="C231" s="9" t="s">
        <v>32</v>
      </c>
      <c r="D231" s="9" t="s">
        <v>31</v>
      </c>
      <c r="E231" s="17" t="s">
        <v>282</v>
      </c>
      <c r="F231" s="17" t="s">
        <v>0</v>
      </c>
      <c r="G231" s="63">
        <v>345279</v>
      </c>
    </row>
    <row r="232" spans="1:9" ht="68" hidden="1">
      <c r="A232" s="56">
        <v>227</v>
      </c>
      <c r="B232" s="78" t="s">
        <v>283</v>
      </c>
      <c r="C232" s="9" t="s">
        <v>32</v>
      </c>
      <c r="D232" s="9" t="s">
        <v>31</v>
      </c>
      <c r="E232" s="17" t="s">
        <v>282</v>
      </c>
      <c r="F232" s="17" t="s">
        <v>0</v>
      </c>
      <c r="G232" s="63">
        <v>93437293</v>
      </c>
    </row>
    <row r="233" spans="1:9" ht="85" hidden="1">
      <c r="A233" s="56">
        <v>228</v>
      </c>
      <c r="B233" s="78" t="s">
        <v>283</v>
      </c>
      <c r="C233" s="9" t="s">
        <v>30</v>
      </c>
      <c r="D233" s="9" t="s">
        <v>29</v>
      </c>
      <c r="E233" s="17" t="s">
        <v>282</v>
      </c>
      <c r="F233" s="17" t="s">
        <v>0</v>
      </c>
      <c r="G233" s="63">
        <v>337892223</v>
      </c>
    </row>
    <row r="234" spans="1:9" ht="85" hidden="1">
      <c r="A234" s="56">
        <v>229</v>
      </c>
      <c r="B234" s="78" t="s">
        <v>284</v>
      </c>
      <c r="C234" s="9" t="s">
        <v>30</v>
      </c>
      <c r="D234" s="9" t="s">
        <v>29</v>
      </c>
      <c r="E234" s="17" t="s">
        <v>282</v>
      </c>
      <c r="F234" s="17" t="s">
        <v>0</v>
      </c>
      <c r="G234" s="63">
        <v>130694246</v>
      </c>
    </row>
    <row r="235" spans="1:9" ht="68" hidden="1">
      <c r="A235" s="56">
        <v>230</v>
      </c>
      <c r="B235" s="78" t="s">
        <v>285</v>
      </c>
      <c r="C235" s="9" t="s">
        <v>32</v>
      </c>
      <c r="D235" s="9" t="s">
        <v>31</v>
      </c>
      <c r="E235" s="17" t="s">
        <v>282</v>
      </c>
      <c r="F235" s="17" t="s">
        <v>0</v>
      </c>
      <c r="G235" s="63">
        <v>21000000</v>
      </c>
    </row>
    <row r="236" spans="1:9" ht="68" hidden="1">
      <c r="A236" s="56">
        <v>231</v>
      </c>
      <c r="B236" s="82" t="s">
        <v>286</v>
      </c>
      <c r="C236" s="7" t="s">
        <v>35</v>
      </c>
      <c r="D236" s="7" t="s">
        <v>34</v>
      </c>
      <c r="E236" s="18" t="s">
        <v>33</v>
      </c>
      <c r="F236" s="18" t="s">
        <v>1</v>
      </c>
      <c r="G236" s="63">
        <v>40448680</v>
      </c>
    </row>
    <row r="237" spans="1:9" ht="68" hidden="1">
      <c r="A237" s="56">
        <v>232</v>
      </c>
      <c r="B237" s="82" t="s">
        <v>287</v>
      </c>
      <c r="C237" s="7" t="s">
        <v>35</v>
      </c>
      <c r="D237" s="7" t="s">
        <v>34</v>
      </c>
      <c r="E237" s="18" t="s">
        <v>33</v>
      </c>
      <c r="F237" s="18" t="s">
        <v>1</v>
      </c>
      <c r="G237" s="63">
        <v>5704051</v>
      </c>
    </row>
    <row r="238" spans="1:9" ht="68" hidden="1">
      <c r="A238" s="56">
        <v>233</v>
      </c>
      <c r="B238" s="82" t="s">
        <v>270</v>
      </c>
      <c r="C238" s="7" t="s">
        <v>35</v>
      </c>
      <c r="D238" s="7" t="s">
        <v>34</v>
      </c>
      <c r="E238" s="18" t="s">
        <v>33</v>
      </c>
      <c r="F238" s="18" t="s">
        <v>1</v>
      </c>
      <c r="G238" s="63">
        <v>154268348</v>
      </c>
    </row>
    <row r="239" spans="1:9" s="38" customFormat="1" ht="67.25" hidden="1" customHeight="1">
      <c r="A239" s="83">
        <v>234</v>
      </c>
      <c r="B239" s="64" t="s">
        <v>270</v>
      </c>
      <c r="C239" s="23" t="s">
        <v>37</v>
      </c>
      <c r="D239" s="32" t="s">
        <v>36</v>
      </c>
      <c r="E239" s="23" t="s">
        <v>33</v>
      </c>
      <c r="F239" s="23" t="s">
        <v>1</v>
      </c>
      <c r="G239" s="99">
        <v>27216688</v>
      </c>
      <c r="H239" s="96"/>
      <c r="I239" s="39"/>
    </row>
    <row r="240" spans="1:9" ht="40" hidden="1" customHeight="1">
      <c r="A240" s="143" t="s">
        <v>6</v>
      </c>
      <c r="B240" s="146"/>
      <c r="C240" s="146"/>
      <c r="D240" s="146"/>
      <c r="E240" s="146"/>
      <c r="F240" s="147"/>
      <c r="G240" s="8">
        <f>G241</f>
        <v>2000</v>
      </c>
    </row>
    <row r="241" spans="1:7" ht="36.65" hidden="1" customHeight="1">
      <c r="A241" s="35">
        <v>1</v>
      </c>
      <c r="B241" s="21" t="s">
        <v>59</v>
      </c>
      <c r="C241" s="19" t="s">
        <v>50</v>
      </c>
      <c r="D241" s="19" t="s">
        <v>559</v>
      </c>
      <c r="E241" s="20" t="s">
        <v>54</v>
      </c>
      <c r="F241" s="9" t="s">
        <v>60</v>
      </c>
      <c r="G241" s="10">
        <v>2000</v>
      </c>
    </row>
    <row r="242" spans="1:7" ht="40" hidden="1" customHeight="1">
      <c r="A242" s="143" t="s">
        <v>5</v>
      </c>
      <c r="B242" s="146"/>
      <c r="C242" s="146"/>
      <c r="D242" s="146"/>
      <c r="E242" s="146"/>
      <c r="F242" s="147"/>
      <c r="G242" s="8">
        <f>SUM(G243:G355)</f>
        <v>437010984</v>
      </c>
    </row>
    <row r="243" spans="1:7" s="24" customFormat="1" ht="33" hidden="1" customHeight="1">
      <c r="A243" s="83">
        <v>1</v>
      </c>
      <c r="B243" s="22" t="s">
        <v>288</v>
      </c>
      <c r="C243" s="22" t="s">
        <v>289</v>
      </c>
      <c r="D243" s="23" t="s">
        <v>290</v>
      </c>
      <c r="E243" s="26" t="s">
        <v>291</v>
      </c>
      <c r="F243" s="23" t="s">
        <v>440</v>
      </c>
      <c r="G243" s="103">
        <v>368000</v>
      </c>
    </row>
    <row r="244" spans="1:7" s="24" customFormat="1" ht="51" hidden="1" customHeight="1">
      <c r="A244" s="83">
        <v>2</v>
      </c>
      <c r="B244" s="22" t="s">
        <v>441</v>
      </c>
      <c r="C244" s="25" t="s">
        <v>442</v>
      </c>
      <c r="D244" s="26" t="s">
        <v>292</v>
      </c>
      <c r="E244" s="27" t="s">
        <v>293</v>
      </c>
      <c r="F244" s="22" t="s">
        <v>443</v>
      </c>
      <c r="G244" s="104">
        <v>50000</v>
      </c>
    </row>
    <row r="245" spans="1:7" s="24" customFormat="1" ht="39" hidden="1" customHeight="1">
      <c r="A245" s="83">
        <v>3</v>
      </c>
      <c r="B245" s="22" t="s">
        <v>441</v>
      </c>
      <c r="C245" s="25" t="s">
        <v>442</v>
      </c>
      <c r="D245" s="26" t="s">
        <v>294</v>
      </c>
      <c r="E245" s="27" t="s">
        <v>295</v>
      </c>
      <c r="F245" s="22" t="s">
        <v>444</v>
      </c>
      <c r="G245" s="104">
        <v>150000</v>
      </c>
    </row>
    <row r="246" spans="1:7" s="24" customFormat="1" ht="39" hidden="1" customHeight="1">
      <c r="A246" s="83">
        <v>4</v>
      </c>
      <c r="B246" s="22" t="s">
        <v>445</v>
      </c>
      <c r="C246" s="25" t="s">
        <v>442</v>
      </c>
      <c r="D246" s="26" t="s">
        <v>296</v>
      </c>
      <c r="E246" s="27" t="s">
        <v>446</v>
      </c>
      <c r="F246" s="22" t="s">
        <v>447</v>
      </c>
      <c r="G246" s="104">
        <v>100000</v>
      </c>
    </row>
    <row r="247" spans="1:7" s="24" customFormat="1" ht="39" hidden="1" customHeight="1">
      <c r="A247" s="83">
        <v>5</v>
      </c>
      <c r="B247" s="22" t="s">
        <v>448</v>
      </c>
      <c r="C247" s="25" t="s">
        <v>442</v>
      </c>
      <c r="D247" s="26" t="s">
        <v>297</v>
      </c>
      <c r="E247" s="27" t="s">
        <v>298</v>
      </c>
      <c r="F247" s="22" t="s">
        <v>449</v>
      </c>
      <c r="G247" s="104">
        <v>100000</v>
      </c>
    </row>
    <row r="248" spans="1:7" s="24" customFormat="1" ht="39" hidden="1" customHeight="1">
      <c r="A248" s="83">
        <v>6</v>
      </c>
      <c r="B248" s="22" t="s">
        <v>448</v>
      </c>
      <c r="C248" s="25" t="s">
        <v>442</v>
      </c>
      <c r="D248" s="26" t="s">
        <v>299</v>
      </c>
      <c r="E248" s="27" t="s">
        <v>450</v>
      </c>
      <c r="F248" s="22" t="s">
        <v>451</v>
      </c>
      <c r="G248" s="104">
        <v>50000</v>
      </c>
    </row>
    <row r="249" spans="1:7" s="24" customFormat="1" ht="59.25" hidden="1" customHeight="1">
      <c r="A249" s="83">
        <v>7</v>
      </c>
      <c r="B249" s="22" t="s">
        <v>452</v>
      </c>
      <c r="C249" s="25" t="s">
        <v>442</v>
      </c>
      <c r="D249" s="26" t="s">
        <v>300</v>
      </c>
      <c r="E249" s="27" t="s">
        <v>301</v>
      </c>
      <c r="F249" s="22" t="s">
        <v>453</v>
      </c>
      <c r="G249" s="104">
        <v>30000</v>
      </c>
    </row>
    <row r="250" spans="1:7" s="24" customFormat="1" ht="56.25" hidden="1" customHeight="1">
      <c r="A250" s="83">
        <v>8</v>
      </c>
      <c r="B250" s="22" t="s">
        <v>452</v>
      </c>
      <c r="C250" s="25" t="s">
        <v>442</v>
      </c>
      <c r="D250" s="26" t="s">
        <v>302</v>
      </c>
      <c r="E250" s="27" t="s">
        <v>454</v>
      </c>
      <c r="F250" s="22" t="s">
        <v>455</v>
      </c>
      <c r="G250" s="104">
        <v>240000</v>
      </c>
    </row>
    <row r="251" spans="1:7" s="24" customFormat="1" ht="55.5" hidden="1" customHeight="1">
      <c r="A251" s="83">
        <v>9</v>
      </c>
      <c r="B251" s="22" t="s">
        <v>456</v>
      </c>
      <c r="C251" s="25" t="s">
        <v>442</v>
      </c>
      <c r="D251" s="26" t="s">
        <v>303</v>
      </c>
      <c r="E251" s="27" t="s">
        <v>457</v>
      </c>
      <c r="F251" s="22" t="s">
        <v>458</v>
      </c>
      <c r="G251" s="104">
        <v>80000</v>
      </c>
    </row>
    <row r="252" spans="1:7" s="24" customFormat="1" ht="48" hidden="1" customHeight="1">
      <c r="A252" s="83">
        <v>10</v>
      </c>
      <c r="B252" s="22" t="s">
        <v>459</v>
      </c>
      <c r="C252" s="25" t="s">
        <v>442</v>
      </c>
      <c r="D252" s="26" t="s">
        <v>304</v>
      </c>
      <c r="E252" s="27" t="s">
        <v>460</v>
      </c>
      <c r="F252" s="22" t="s">
        <v>451</v>
      </c>
      <c r="G252" s="104">
        <v>100000</v>
      </c>
    </row>
    <row r="253" spans="1:7" s="24" customFormat="1" ht="39" hidden="1" customHeight="1">
      <c r="A253" s="83">
        <v>11</v>
      </c>
      <c r="B253" s="22" t="s">
        <v>459</v>
      </c>
      <c r="C253" s="25" t="s">
        <v>442</v>
      </c>
      <c r="D253" s="26" t="s">
        <v>305</v>
      </c>
      <c r="E253" s="27" t="s">
        <v>306</v>
      </c>
      <c r="F253" s="22" t="s">
        <v>461</v>
      </c>
      <c r="G253" s="104">
        <v>50000</v>
      </c>
    </row>
    <row r="254" spans="1:7" s="24" customFormat="1" ht="39" hidden="1" customHeight="1">
      <c r="A254" s="83">
        <v>12</v>
      </c>
      <c r="B254" s="22" t="s">
        <v>459</v>
      </c>
      <c r="C254" s="25" t="s">
        <v>442</v>
      </c>
      <c r="D254" s="26" t="s">
        <v>307</v>
      </c>
      <c r="E254" s="27" t="s">
        <v>462</v>
      </c>
      <c r="F254" s="22" t="s">
        <v>458</v>
      </c>
      <c r="G254" s="104">
        <v>319362</v>
      </c>
    </row>
    <row r="255" spans="1:7" s="24" customFormat="1" ht="49.5" hidden="1" customHeight="1">
      <c r="A255" s="83">
        <v>13</v>
      </c>
      <c r="B255" s="22" t="s">
        <v>463</v>
      </c>
      <c r="C255" s="25" t="s">
        <v>442</v>
      </c>
      <c r="D255" s="26" t="s">
        <v>308</v>
      </c>
      <c r="E255" s="27" t="s">
        <v>309</v>
      </c>
      <c r="F255" s="22" t="s">
        <v>443</v>
      </c>
      <c r="G255" s="104">
        <v>30000</v>
      </c>
    </row>
    <row r="256" spans="1:7" s="24" customFormat="1" ht="39" hidden="1" customHeight="1">
      <c r="A256" s="83">
        <v>14</v>
      </c>
      <c r="B256" s="22" t="s">
        <v>463</v>
      </c>
      <c r="C256" s="25" t="s">
        <v>442</v>
      </c>
      <c r="D256" s="26" t="s">
        <v>310</v>
      </c>
      <c r="E256" s="27" t="s">
        <v>464</v>
      </c>
      <c r="F256" s="22" t="s">
        <v>449</v>
      </c>
      <c r="G256" s="104">
        <v>80000</v>
      </c>
    </row>
    <row r="257" spans="1:7" s="24" customFormat="1" ht="39" hidden="1" customHeight="1">
      <c r="A257" s="83">
        <v>15</v>
      </c>
      <c r="B257" s="22" t="s">
        <v>465</v>
      </c>
      <c r="C257" s="25" t="s">
        <v>442</v>
      </c>
      <c r="D257" s="26" t="s">
        <v>311</v>
      </c>
      <c r="E257" s="27" t="s">
        <v>312</v>
      </c>
      <c r="F257" s="22" t="s">
        <v>466</v>
      </c>
      <c r="G257" s="104">
        <v>100000</v>
      </c>
    </row>
    <row r="258" spans="1:7" s="24" customFormat="1" ht="58.5" hidden="1" customHeight="1">
      <c r="A258" s="83">
        <v>16</v>
      </c>
      <c r="B258" s="22" t="s">
        <v>467</v>
      </c>
      <c r="C258" s="25" t="s">
        <v>442</v>
      </c>
      <c r="D258" s="26" t="s">
        <v>313</v>
      </c>
      <c r="E258" s="27" t="s">
        <v>314</v>
      </c>
      <c r="F258" s="22" t="s">
        <v>443</v>
      </c>
      <c r="G258" s="104">
        <v>30000</v>
      </c>
    </row>
    <row r="259" spans="1:7" s="24" customFormat="1" ht="39" hidden="1" customHeight="1">
      <c r="A259" s="83">
        <v>17</v>
      </c>
      <c r="B259" s="22" t="s">
        <v>468</v>
      </c>
      <c r="C259" s="25" t="s">
        <v>442</v>
      </c>
      <c r="D259" s="26" t="s">
        <v>315</v>
      </c>
      <c r="E259" s="27" t="s">
        <v>51</v>
      </c>
      <c r="F259" s="22" t="s">
        <v>458</v>
      </c>
      <c r="G259" s="104">
        <v>60000</v>
      </c>
    </row>
    <row r="260" spans="1:7" s="24" customFormat="1" ht="39" hidden="1" customHeight="1">
      <c r="A260" s="83">
        <v>18</v>
      </c>
      <c r="B260" s="22" t="s">
        <v>468</v>
      </c>
      <c r="C260" s="25" t="s">
        <v>442</v>
      </c>
      <c r="D260" s="26" t="s">
        <v>316</v>
      </c>
      <c r="E260" s="27" t="s">
        <v>317</v>
      </c>
      <c r="F260" s="22" t="s">
        <v>469</v>
      </c>
      <c r="G260" s="104">
        <v>280000</v>
      </c>
    </row>
    <row r="261" spans="1:7" s="24" customFormat="1" ht="47.25" hidden="1" customHeight="1">
      <c r="A261" s="83">
        <v>19</v>
      </c>
      <c r="B261" s="22" t="s">
        <v>470</v>
      </c>
      <c r="C261" s="25" t="s">
        <v>442</v>
      </c>
      <c r="D261" s="26" t="s">
        <v>318</v>
      </c>
      <c r="E261" s="27" t="s">
        <v>471</v>
      </c>
      <c r="F261" s="22" t="s">
        <v>472</v>
      </c>
      <c r="G261" s="104">
        <v>50000</v>
      </c>
    </row>
    <row r="262" spans="1:7" s="24" customFormat="1" ht="39" hidden="1" customHeight="1">
      <c r="A262" s="83">
        <v>20</v>
      </c>
      <c r="B262" s="22" t="s">
        <v>473</v>
      </c>
      <c r="C262" s="25" t="s">
        <v>442</v>
      </c>
      <c r="D262" s="26" t="s">
        <v>319</v>
      </c>
      <c r="E262" s="27" t="s">
        <v>320</v>
      </c>
      <c r="F262" s="22" t="s">
        <v>474</v>
      </c>
      <c r="G262" s="104">
        <v>90000</v>
      </c>
    </row>
    <row r="263" spans="1:7" s="24" customFormat="1" ht="39" hidden="1" customHeight="1">
      <c r="A263" s="83">
        <v>21</v>
      </c>
      <c r="B263" s="22" t="s">
        <v>473</v>
      </c>
      <c r="C263" s="25" t="s">
        <v>442</v>
      </c>
      <c r="D263" s="26" t="s">
        <v>475</v>
      </c>
      <c r="E263" s="27" t="s">
        <v>476</v>
      </c>
      <c r="F263" s="22" t="s">
        <v>458</v>
      </c>
      <c r="G263" s="104">
        <v>80000</v>
      </c>
    </row>
    <row r="264" spans="1:7" s="24" customFormat="1" ht="39" hidden="1" customHeight="1">
      <c r="A264" s="83">
        <v>22</v>
      </c>
      <c r="B264" s="22" t="s">
        <v>473</v>
      </c>
      <c r="C264" s="25" t="s">
        <v>442</v>
      </c>
      <c r="D264" s="26" t="s">
        <v>321</v>
      </c>
      <c r="E264" s="27" t="s">
        <v>477</v>
      </c>
      <c r="F264" s="22" t="s">
        <v>447</v>
      </c>
      <c r="G264" s="104">
        <v>50000</v>
      </c>
    </row>
    <row r="265" spans="1:7" s="24" customFormat="1" ht="39" hidden="1" customHeight="1">
      <c r="A265" s="83">
        <v>23</v>
      </c>
      <c r="B265" s="22" t="s">
        <v>478</v>
      </c>
      <c r="C265" s="25" t="s">
        <v>442</v>
      </c>
      <c r="D265" s="26" t="s">
        <v>322</v>
      </c>
      <c r="E265" s="27" t="s">
        <v>323</v>
      </c>
      <c r="F265" s="22" t="s">
        <v>479</v>
      </c>
      <c r="G265" s="104">
        <v>100000</v>
      </c>
    </row>
    <row r="266" spans="1:7" s="24" customFormat="1" ht="45" hidden="1" customHeight="1">
      <c r="A266" s="83">
        <v>24</v>
      </c>
      <c r="B266" s="22" t="s">
        <v>478</v>
      </c>
      <c r="C266" s="25" t="s">
        <v>442</v>
      </c>
      <c r="D266" s="26" t="s">
        <v>324</v>
      </c>
      <c r="E266" s="27" t="s">
        <v>325</v>
      </c>
      <c r="F266" s="22" t="s">
        <v>451</v>
      </c>
      <c r="G266" s="104">
        <v>50000</v>
      </c>
    </row>
    <row r="267" spans="1:7" s="24" customFormat="1" ht="39" hidden="1" customHeight="1">
      <c r="A267" s="83">
        <v>25</v>
      </c>
      <c r="B267" s="22" t="s">
        <v>478</v>
      </c>
      <c r="C267" s="25" t="s">
        <v>442</v>
      </c>
      <c r="D267" s="26" t="s">
        <v>326</v>
      </c>
      <c r="E267" s="27" t="s">
        <v>327</v>
      </c>
      <c r="F267" s="22" t="s">
        <v>474</v>
      </c>
      <c r="G267" s="104">
        <v>70000</v>
      </c>
    </row>
    <row r="268" spans="1:7" s="24" customFormat="1" ht="39" hidden="1" customHeight="1">
      <c r="A268" s="83">
        <v>26</v>
      </c>
      <c r="B268" s="22" t="s">
        <v>480</v>
      </c>
      <c r="C268" s="25" t="s">
        <v>442</v>
      </c>
      <c r="D268" s="26" t="s">
        <v>328</v>
      </c>
      <c r="E268" s="27" t="s">
        <v>329</v>
      </c>
      <c r="F268" s="22" t="s">
        <v>444</v>
      </c>
      <c r="G268" s="104">
        <v>60000</v>
      </c>
    </row>
    <row r="269" spans="1:7" s="24" customFormat="1" ht="39" hidden="1" customHeight="1">
      <c r="A269" s="83">
        <v>27</v>
      </c>
      <c r="B269" s="22" t="s">
        <v>480</v>
      </c>
      <c r="C269" s="25" t="s">
        <v>442</v>
      </c>
      <c r="D269" s="26" t="s">
        <v>330</v>
      </c>
      <c r="E269" s="27" t="s">
        <v>331</v>
      </c>
      <c r="F269" s="22" t="s">
        <v>461</v>
      </c>
      <c r="G269" s="104">
        <v>200000</v>
      </c>
    </row>
    <row r="270" spans="1:7" s="24" customFormat="1" ht="39" hidden="1" customHeight="1">
      <c r="A270" s="83">
        <v>28</v>
      </c>
      <c r="B270" s="22" t="s">
        <v>480</v>
      </c>
      <c r="C270" s="25" t="s">
        <v>442</v>
      </c>
      <c r="D270" s="26" t="s">
        <v>572</v>
      </c>
      <c r="E270" s="27" t="s">
        <v>332</v>
      </c>
      <c r="F270" s="22" t="s">
        <v>481</v>
      </c>
      <c r="G270" s="104">
        <v>100000</v>
      </c>
    </row>
    <row r="271" spans="1:7" s="24" customFormat="1" ht="51.75" hidden="1" customHeight="1">
      <c r="A271" s="83">
        <v>29</v>
      </c>
      <c r="B271" s="22" t="s">
        <v>482</v>
      </c>
      <c r="C271" s="25" t="s">
        <v>442</v>
      </c>
      <c r="D271" s="26" t="s">
        <v>333</v>
      </c>
      <c r="E271" s="27" t="s">
        <v>334</v>
      </c>
      <c r="F271" s="22" t="s">
        <v>443</v>
      </c>
      <c r="G271" s="104">
        <v>100000</v>
      </c>
    </row>
    <row r="272" spans="1:7" s="24" customFormat="1" ht="51.75" hidden="1" customHeight="1">
      <c r="A272" s="83">
        <v>30</v>
      </c>
      <c r="B272" s="22" t="s">
        <v>482</v>
      </c>
      <c r="C272" s="25" t="s">
        <v>442</v>
      </c>
      <c r="D272" s="26" t="s">
        <v>335</v>
      </c>
      <c r="E272" s="27" t="s">
        <v>336</v>
      </c>
      <c r="F272" s="22" t="s">
        <v>449</v>
      </c>
      <c r="G272" s="104">
        <v>147500</v>
      </c>
    </row>
    <row r="273" spans="1:7" s="24" customFormat="1" ht="51.75" hidden="1" customHeight="1">
      <c r="A273" s="83">
        <v>31</v>
      </c>
      <c r="B273" s="22" t="s">
        <v>482</v>
      </c>
      <c r="C273" s="25" t="s">
        <v>442</v>
      </c>
      <c r="D273" s="26" t="s">
        <v>337</v>
      </c>
      <c r="E273" s="27" t="s">
        <v>483</v>
      </c>
      <c r="F273" s="22" t="s">
        <v>40</v>
      </c>
      <c r="G273" s="104">
        <v>40000</v>
      </c>
    </row>
    <row r="274" spans="1:7" s="24" customFormat="1" ht="51.75" hidden="1" customHeight="1">
      <c r="A274" s="83">
        <v>32</v>
      </c>
      <c r="B274" s="22" t="s">
        <v>484</v>
      </c>
      <c r="C274" s="25" t="s">
        <v>442</v>
      </c>
      <c r="D274" s="26" t="s">
        <v>338</v>
      </c>
      <c r="E274" s="27" t="s">
        <v>339</v>
      </c>
      <c r="F274" s="22" t="s">
        <v>461</v>
      </c>
      <c r="G274" s="104">
        <v>150000</v>
      </c>
    </row>
    <row r="275" spans="1:7" s="24" customFormat="1" ht="51.75" hidden="1" customHeight="1">
      <c r="A275" s="83">
        <v>33</v>
      </c>
      <c r="B275" s="22" t="s">
        <v>484</v>
      </c>
      <c r="C275" s="25" t="s">
        <v>442</v>
      </c>
      <c r="D275" s="26" t="s">
        <v>340</v>
      </c>
      <c r="E275" s="27" t="s">
        <v>341</v>
      </c>
      <c r="F275" s="22" t="s">
        <v>485</v>
      </c>
      <c r="G275" s="104">
        <v>30000</v>
      </c>
    </row>
    <row r="276" spans="1:7" s="24" customFormat="1" ht="51.75" hidden="1" customHeight="1">
      <c r="A276" s="83">
        <v>34</v>
      </c>
      <c r="B276" s="22" t="s">
        <v>486</v>
      </c>
      <c r="C276" s="25" t="s">
        <v>442</v>
      </c>
      <c r="D276" s="26" t="s">
        <v>342</v>
      </c>
      <c r="E276" s="27" t="s">
        <v>487</v>
      </c>
      <c r="F276" s="22" t="s">
        <v>488</v>
      </c>
      <c r="G276" s="104">
        <v>60000</v>
      </c>
    </row>
    <row r="277" spans="1:7" s="24" customFormat="1" ht="39" hidden="1" customHeight="1">
      <c r="A277" s="83">
        <v>35</v>
      </c>
      <c r="B277" s="22" t="s">
        <v>489</v>
      </c>
      <c r="C277" s="25" t="s">
        <v>442</v>
      </c>
      <c r="D277" s="26" t="s">
        <v>343</v>
      </c>
      <c r="E277" s="27" t="s">
        <v>344</v>
      </c>
      <c r="F277" s="22" t="s">
        <v>40</v>
      </c>
      <c r="G277" s="104">
        <v>300000</v>
      </c>
    </row>
    <row r="278" spans="1:7" s="24" customFormat="1" ht="52.5" hidden="1" customHeight="1">
      <c r="A278" s="83">
        <v>36</v>
      </c>
      <c r="B278" s="22" t="s">
        <v>489</v>
      </c>
      <c r="C278" s="25" t="s">
        <v>442</v>
      </c>
      <c r="D278" s="26" t="s">
        <v>345</v>
      </c>
      <c r="E278" s="27" t="s">
        <v>490</v>
      </c>
      <c r="F278" s="22" t="s">
        <v>491</v>
      </c>
      <c r="G278" s="104">
        <v>100000</v>
      </c>
    </row>
    <row r="279" spans="1:7" s="24" customFormat="1" ht="39" hidden="1" customHeight="1">
      <c r="A279" s="83">
        <v>37</v>
      </c>
      <c r="B279" s="22" t="s">
        <v>492</v>
      </c>
      <c r="C279" s="25" t="s">
        <v>442</v>
      </c>
      <c r="D279" s="26" t="s">
        <v>346</v>
      </c>
      <c r="E279" s="27" t="s">
        <v>347</v>
      </c>
      <c r="F279" s="22" t="s">
        <v>481</v>
      </c>
      <c r="G279" s="104">
        <v>50000</v>
      </c>
    </row>
    <row r="280" spans="1:7" s="24" customFormat="1" ht="39" hidden="1" customHeight="1">
      <c r="A280" s="83">
        <v>38</v>
      </c>
      <c r="B280" s="22" t="s">
        <v>492</v>
      </c>
      <c r="C280" s="25" t="s">
        <v>442</v>
      </c>
      <c r="D280" s="26" t="s">
        <v>348</v>
      </c>
      <c r="E280" s="27" t="s">
        <v>349</v>
      </c>
      <c r="F280" s="22" t="s">
        <v>443</v>
      </c>
      <c r="G280" s="104">
        <v>30000</v>
      </c>
    </row>
    <row r="281" spans="1:7" s="24" customFormat="1" ht="51.75" hidden="1" customHeight="1">
      <c r="A281" s="83">
        <v>39</v>
      </c>
      <c r="B281" s="22" t="s">
        <v>493</v>
      </c>
      <c r="C281" s="25" t="s">
        <v>442</v>
      </c>
      <c r="D281" s="26" t="s">
        <v>350</v>
      </c>
      <c r="E281" s="27" t="s">
        <v>351</v>
      </c>
      <c r="F281" s="22" t="s">
        <v>451</v>
      </c>
      <c r="G281" s="104">
        <v>40000</v>
      </c>
    </row>
    <row r="282" spans="1:7" s="24" customFormat="1" ht="39" hidden="1" customHeight="1">
      <c r="A282" s="83">
        <v>40</v>
      </c>
      <c r="B282" s="22" t="s">
        <v>493</v>
      </c>
      <c r="C282" s="25" t="s">
        <v>442</v>
      </c>
      <c r="D282" s="26" t="s">
        <v>352</v>
      </c>
      <c r="E282" s="27" t="s">
        <v>494</v>
      </c>
      <c r="F282" s="22" t="s">
        <v>458</v>
      </c>
      <c r="G282" s="104">
        <v>100000</v>
      </c>
    </row>
    <row r="283" spans="1:7" s="24" customFormat="1" ht="39" hidden="1" customHeight="1">
      <c r="A283" s="83">
        <v>41</v>
      </c>
      <c r="B283" s="22" t="s">
        <v>493</v>
      </c>
      <c r="C283" s="25" t="s">
        <v>442</v>
      </c>
      <c r="D283" s="26" t="s">
        <v>353</v>
      </c>
      <c r="E283" s="27" t="s">
        <v>354</v>
      </c>
      <c r="F283" s="22" t="s">
        <v>444</v>
      </c>
      <c r="G283" s="104">
        <v>80000</v>
      </c>
    </row>
    <row r="284" spans="1:7" s="24" customFormat="1" ht="39" hidden="1" customHeight="1">
      <c r="A284" s="83">
        <v>42</v>
      </c>
      <c r="B284" s="22" t="s">
        <v>495</v>
      </c>
      <c r="C284" s="25" t="s">
        <v>442</v>
      </c>
      <c r="D284" s="26" t="s">
        <v>355</v>
      </c>
      <c r="E284" s="27" t="s">
        <v>496</v>
      </c>
      <c r="F284" s="22" t="s">
        <v>472</v>
      </c>
      <c r="G284" s="104">
        <v>50000</v>
      </c>
    </row>
    <row r="285" spans="1:7" s="24" customFormat="1" ht="39" hidden="1" customHeight="1">
      <c r="A285" s="83">
        <v>43</v>
      </c>
      <c r="B285" s="22" t="s">
        <v>495</v>
      </c>
      <c r="C285" s="25" t="s">
        <v>442</v>
      </c>
      <c r="D285" s="26" t="s">
        <v>356</v>
      </c>
      <c r="E285" s="27" t="s">
        <v>357</v>
      </c>
      <c r="F285" s="22" t="s">
        <v>474</v>
      </c>
      <c r="G285" s="104">
        <v>205000</v>
      </c>
    </row>
    <row r="286" spans="1:7" s="24" customFormat="1" ht="39" hidden="1" customHeight="1">
      <c r="A286" s="83">
        <v>44</v>
      </c>
      <c r="B286" s="22" t="s">
        <v>495</v>
      </c>
      <c r="C286" s="25" t="s">
        <v>442</v>
      </c>
      <c r="D286" s="26" t="s">
        <v>358</v>
      </c>
      <c r="E286" s="27" t="s">
        <v>497</v>
      </c>
      <c r="F286" s="22" t="s">
        <v>458</v>
      </c>
      <c r="G286" s="104">
        <v>70000</v>
      </c>
    </row>
    <row r="287" spans="1:7" s="24" customFormat="1" ht="39" hidden="1" customHeight="1">
      <c r="A287" s="83">
        <v>45</v>
      </c>
      <c r="B287" s="22" t="s">
        <v>495</v>
      </c>
      <c r="C287" s="25" t="s">
        <v>442</v>
      </c>
      <c r="D287" s="26" t="s">
        <v>359</v>
      </c>
      <c r="E287" s="27" t="s">
        <v>360</v>
      </c>
      <c r="F287" s="22" t="s">
        <v>461</v>
      </c>
      <c r="G287" s="104">
        <v>30000</v>
      </c>
    </row>
    <row r="288" spans="1:7" s="24" customFormat="1" ht="39" hidden="1" customHeight="1">
      <c r="A288" s="83">
        <v>46</v>
      </c>
      <c r="B288" s="22" t="s">
        <v>495</v>
      </c>
      <c r="C288" s="25" t="s">
        <v>442</v>
      </c>
      <c r="D288" s="26" t="s">
        <v>361</v>
      </c>
      <c r="E288" s="27" t="s">
        <v>362</v>
      </c>
      <c r="F288" s="22" t="s">
        <v>39</v>
      </c>
      <c r="G288" s="104">
        <v>50000</v>
      </c>
    </row>
    <row r="289" spans="1:7" s="24" customFormat="1" ht="39" hidden="1" customHeight="1">
      <c r="A289" s="83">
        <v>47</v>
      </c>
      <c r="B289" s="22" t="s">
        <v>495</v>
      </c>
      <c r="C289" s="25" t="s">
        <v>442</v>
      </c>
      <c r="D289" s="26" t="s">
        <v>363</v>
      </c>
      <c r="E289" s="27" t="s">
        <v>364</v>
      </c>
      <c r="F289" s="22" t="s">
        <v>458</v>
      </c>
      <c r="G289" s="104">
        <v>56958</v>
      </c>
    </row>
    <row r="290" spans="1:7" s="24" customFormat="1" ht="39" hidden="1" customHeight="1">
      <c r="A290" s="83">
        <v>48</v>
      </c>
      <c r="B290" s="22" t="s">
        <v>495</v>
      </c>
      <c r="C290" s="25" t="s">
        <v>442</v>
      </c>
      <c r="D290" s="26" t="s">
        <v>365</v>
      </c>
      <c r="E290" s="27" t="s">
        <v>366</v>
      </c>
      <c r="F290" s="22" t="s">
        <v>458</v>
      </c>
      <c r="G290" s="104">
        <v>38215</v>
      </c>
    </row>
    <row r="291" spans="1:7" s="24" customFormat="1" ht="39" hidden="1" customHeight="1">
      <c r="A291" s="83">
        <v>49</v>
      </c>
      <c r="B291" s="22" t="s">
        <v>495</v>
      </c>
      <c r="C291" s="25" t="s">
        <v>442</v>
      </c>
      <c r="D291" s="26" t="s">
        <v>367</v>
      </c>
      <c r="E291" s="27" t="s">
        <v>368</v>
      </c>
      <c r="F291" s="22" t="s">
        <v>453</v>
      </c>
      <c r="G291" s="104">
        <v>50000</v>
      </c>
    </row>
    <row r="292" spans="1:7" s="24" customFormat="1" ht="49.5" hidden="1" customHeight="1">
      <c r="A292" s="83">
        <v>50</v>
      </c>
      <c r="B292" s="22" t="s">
        <v>495</v>
      </c>
      <c r="C292" s="25" t="s">
        <v>442</v>
      </c>
      <c r="D292" s="26" t="s">
        <v>369</v>
      </c>
      <c r="E292" s="27" t="s">
        <v>370</v>
      </c>
      <c r="F292" s="22" t="s">
        <v>472</v>
      </c>
      <c r="G292" s="104">
        <v>100000</v>
      </c>
    </row>
    <row r="293" spans="1:7" s="24" customFormat="1" ht="39" hidden="1" customHeight="1">
      <c r="A293" s="83">
        <v>51</v>
      </c>
      <c r="B293" s="22" t="s">
        <v>495</v>
      </c>
      <c r="C293" s="25" t="s">
        <v>442</v>
      </c>
      <c r="D293" s="26" t="s">
        <v>371</v>
      </c>
      <c r="E293" s="27" t="s">
        <v>372</v>
      </c>
      <c r="F293" s="22" t="s">
        <v>488</v>
      </c>
      <c r="G293" s="104">
        <v>50000</v>
      </c>
    </row>
    <row r="294" spans="1:7" s="24" customFormat="1" ht="39" hidden="1" customHeight="1">
      <c r="A294" s="83">
        <v>52</v>
      </c>
      <c r="B294" s="22" t="s">
        <v>495</v>
      </c>
      <c r="C294" s="25" t="s">
        <v>442</v>
      </c>
      <c r="D294" s="26" t="s">
        <v>373</v>
      </c>
      <c r="E294" s="27" t="s">
        <v>374</v>
      </c>
      <c r="F294" s="22" t="s">
        <v>444</v>
      </c>
      <c r="G294" s="104">
        <v>486419</v>
      </c>
    </row>
    <row r="295" spans="1:7" s="24" customFormat="1" ht="39" hidden="1" customHeight="1">
      <c r="A295" s="83">
        <v>53</v>
      </c>
      <c r="B295" s="22" t="s">
        <v>495</v>
      </c>
      <c r="C295" s="25" t="s">
        <v>442</v>
      </c>
      <c r="D295" s="26" t="s">
        <v>375</v>
      </c>
      <c r="E295" s="27" t="s">
        <v>498</v>
      </c>
      <c r="F295" s="22" t="s">
        <v>499</v>
      </c>
      <c r="G295" s="104">
        <v>2550195</v>
      </c>
    </row>
    <row r="296" spans="1:7" s="24" customFormat="1" ht="42.75" hidden="1" customHeight="1">
      <c r="A296" s="83">
        <v>54</v>
      </c>
      <c r="B296" s="22" t="s">
        <v>495</v>
      </c>
      <c r="C296" s="25" t="s">
        <v>442</v>
      </c>
      <c r="D296" s="26" t="s">
        <v>376</v>
      </c>
      <c r="E296" s="27" t="s">
        <v>377</v>
      </c>
      <c r="F296" s="22" t="s">
        <v>447</v>
      </c>
      <c r="G296" s="104">
        <v>7312159</v>
      </c>
    </row>
    <row r="297" spans="1:7" s="24" customFormat="1" ht="53.25" hidden="1" customHeight="1">
      <c r="A297" s="83">
        <v>55</v>
      </c>
      <c r="B297" s="22" t="s">
        <v>495</v>
      </c>
      <c r="C297" s="25" t="s">
        <v>442</v>
      </c>
      <c r="D297" s="26" t="s">
        <v>378</v>
      </c>
      <c r="E297" s="27" t="s">
        <v>55</v>
      </c>
      <c r="F297" s="22" t="s">
        <v>491</v>
      </c>
      <c r="G297" s="104">
        <v>7998241</v>
      </c>
    </row>
    <row r="298" spans="1:7" s="24" customFormat="1" ht="53.25" hidden="1" customHeight="1">
      <c r="A298" s="83">
        <v>56</v>
      </c>
      <c r="B298" s="22" t="s">
        <v>495</v>
      </c>
      <c r="C298" s="25" t="s">
        <v>442</v>
      </c>
      <c r="D298" s="26" t="s">
        <v>379</v>
      </c>
      <c r="E298" s="27" t="s">
        <v>55</v>
      </c>
      <c r="F298" s="22" t="s">
        <v>491</v>
      </c>
      <c r="G298" s="104">
        <v>2407990</v>
      </c>
    </row>
    <row r="299" spans="1:7" s="24" customFormat="1" ht="66.75" hidden="1" customHeight="1">
      <c r="A299" s="83">
        <v>57</v>
      </c>
      <c r="B299" s="22" t="s">
        <v>495</v>
      </c>
      <c r="C299" s="25" t="s">
        <v>442</v>
      </c>
      <c r="D299" s="26" t="s">
        <v>380</v>
      </c>
      <c r="E299" s="27" t="s">
        <v>381</v>
      </c>
      <c r="F299" s="22" t="s">
        <v>443</v>
      </c>
      <c r="G299" s="104">
        <v>6272840</v>
      </c>
    </row>
    <row r="300" spans="1:7" s="24" customFormat="1" ht="53.25" hidden="1" customHeight="1">
      <c r="A300" s="83">
        <v>58</v>
      </c>
      <c r="B300" s="22" t="s">
        <v>495</v>
      </c>
      <c r="C300" s="25" t="s">
        <v>442</v>
      </c>
      <c r="D300" s="26" t="s">
        <v>382</v>
      </c>
      <c r="E300" s="27" t="s">
        <v>383</v>
      </c>
      <c r="F300" s="22" t="s">
        <v>466</v>
      </c>
      <c r="G300" s="104">
        <v>9477813</v>
      </c>
    </row>
    <row r="301" spans="1:7" s="24" customFormat="1" ht="53.25" hidden="1" customHeight="1">
      <c r="A301" s="83">
        <v>59</v>
      </c>
      <c r="B301" s="22" t="s">
        <v>495</v>
      </c>
      <c r="C301" s="25" t="s">
        <v>442</v>
      </c>
      <c r="D301" s="26" t="s">
        <v>384</v>
      </c>
      <c r="E301" s="27" t="s">
        <v>385</v>
      </c>
      <c r="F301" s="22" t="s">
        <v>466</v>
      </c>
      <c r="G301" s="104">
        <v>13537007</v>
      </c>
    </row>
    <row r="302" spans="1:7" s="24" customFormat="1" ht="53.25" hidden="1" customHeight="1">
      <c r="A302" s="83">
        <v>60</v>
      </c>
      <c r="B302" s="22" t="s">
        <v>495</v>
      </c>
      <c r="C302" s="25" t="s">
        <v>442</v>
      </c>
      <c r="D302" s="26" t="s">
        <v>386</v>
      </c>
      <c r="E302" s="27" t="s">
        <v>387</v>
      </c>
      <c r="F302" s="22" t="s">
        <v>453</v>
      </c>
      <c r="G302" s="104">
        <v>15790024</v>
      </c>
    </row>
    <row r="303" spans="1:7" s="24" customFormat="1" ht="53.25" hidden="1" customHeight="1">
      <c r="A303" s="83">
        <v>61</v>
      </c>
      <c r="B303" s="22" t="s">
        <v>495</v>
      </c>
      <c r="C303" s="25" t="s">
        <v>442</v>
      </c>
      <c r="D303" s="26" t="s">
        <v>388</v>
      </c>
      <c r="E303" s="27" t="s">
        <v>389</v>
      </c>
      <c r="F303" s="22" t="s">
        <v>443</v>
      </c>
      <c r="G303" s="104">
        <v>2645238</v>
      </c>
    </row>
    <row r="304" spans="1:7" s="24" customFormat="1" ht="53.25" hidden="1" customHeight="1">
      <c r="A304" s="83">
        <v>62</v>
      </c>
      <c r="B304" s="22" t="s">
        <v>495</v>
      </c>
      <c r="C304" s="25" t="s">
        <v>442</v>
      </c>
      <c r="D304" s="26" t="s">
        <v>390</v>
      </c>
      <c r="E304" s="27" t="s">
        <v>377</v>
      </c>
      <c r="F304" s="22" t="s">
        <v>447</v>
      </c>
      <c r="G304" s="104">
        <v>4195540</v>
      </c>
    </row>
    <row r="305" spans="1:7" s="24" customFormat="1" ht="53.25" hidden="1" customHeight="1">
      <c r="A305" s="83">
        <v>63</v>
      </c>
      <c r="B305" s="22" t="s">
        <v>495</v>
      </c>
      <c r="C305" s="25" t="s">
        <v>442</v>
      </c>
      <c r="D305" s="26" t="s">
        <v>391</v>
      </c>
      <c r="E305" s="27" t="s">
        <v>392</v>
      </c>
      <c r="F305" s="22" t="s">
        <v>500</v>
      </c>
      <c r="G305" s="104">
        <v>34874652</v>
      </c>
    </row>
    <row r="306" spans="1:7" s="24" customFormat="1" ht="53.25" hidden="1" customHeight="1">
      <c r="A306" s="83">
        <v>64</v>
      </c>
      <c r="B306" s="22" t="s">
        <v>495</v>
      </c>
      <c r="C306" s="25" t="s">
        <v>442</v>
      </c>
      <c r="D306" s="26" t="s">
        <v>393</v>
      </c>
      <c r="E306" s="27" t="s">
        <v>394</v>
      </c>
      <c r="F306" s="22" t="s">
        <v>474</v>
      </c>
      <c r="G306" s="104">
        <v>12398327</v>
      </c>
    </row>
    <row r="307" spans="1:7" s="24" customFormat="1" ht="53.25" hidden="1" customHeight="1">
      <c r="A307" s="83">
        <v>65</v>
      </c>
      <c r="B307" s="22" t="s">
        <v>495</v>
      </c>
      <c r="C307" s="25" t="s">
        <v>442</v>
      </c>
      <c r="D307" s="26" t="s">
        <v>395</v>
      </c>
      <c r="E307" s="27" t="s">
        <v>33</v>
      </c>
      <c r="F307" s="22" t="s">
        <v>461</v>
      </c>
      <c r="G307" s="104">
        <v>2629786</v>
      </c>
    </row>
    <row r="308" spans="1:7" s="24" customFormat="1" ht="53.25" hidden="1" customHeight="1">
      <c r="A308" s="83">
        <v>66</v>
      </c>
      <c r="B308" s="22" t="s">
        <v>495</v>
      </c>
      <c r="C308" s="25" t="s">
        <v>442</v>
      </c>
      <c r="D308" s="26" t="s">
        <v>396</v>
      </c>
      <c r="E308" s="27" t="s">
        <v>33</v>
      </c>
      <c r="F308" s="22" t="s">
        <v>461</v>
      </c>
      <c r="G308" s="104">
        <v>5823765</v>
      </c>
    </row>
    <row r="309" spans="1:7" s="24" customFormat="1" ht="53.25" hidden="1" customHeight="1">
      <c r="A309" s="83">
        <v>67</v>
      </c>
      <c r="B309" s="22" t="s">
        <v>495</v>
      </c>
      <c r="C309" s="25" t="s">
        <v>442</v>
      </c>
      <c r="D309" s="26" t="s">
        <v>397</v>
      </c>
      <c r="E309" s="27" t="s">
        <v>381</v>
      </c>
      <c r="F309" s="22" t="s">
        <v>443</v>
      </c>
      <c r="G309" s="104">
        <v>74981250</v>
      </c>
    </row>
    <row r="310" spans="1:7" s="24" customFormat="1" ht="53.25" hidden="1" customHeight="1">
      <c r="A310" s="83">
        <v>68</v>
      </c>
      <c r="B310" s="22" t="s">
        <v>495</v>
      </c>
      <c r="C310" s="25" t="s">
        <v>442</v>
      </c>
      <c r="D310" s="26" t="s">
        <v>398</v>
      </c>
      <c r="E310" s="27" t="s">
        <v>399</v>
      </c>
      <c r="F310" s="22" t="s">
        <v>474</v>
      </c>
      <c r="G310" s="104">
        <v>46500000</v>
      </c>
    </row>
    <row r="311" spans="1:7" s="24" customFormat="1" ht="53.25" hidden="1" customHeight="1">
      <c r="A311" s="83">
        <v>69</v>
      </c>
      <c r="B311" s="22" t="s">
        <v>495</v>
      </c>
      <c r="C311" s="25" t="s">
        <v>442</v>
      </c>
      <c r="D311" s="26" t="s">
        <v>400</v>
      </c>
      <c r="E311" s="27" t="s">
        <v>55</v>
      </c>
      <c r="F311" s="22" t="s">
        <v>491</v>
      </c>
      <c r="G311" s="104">
        <v>75000000</v>
      </c>
    </row>
    <row r="312" spans="1:7" s="24" customFormat="1" ht="53.25" hidden="1" customHeight="1">
      <c r="A312" s="83">
        <v>70</v>
      </c>
      <c r="B312" s="22" t="s">
        <v>495</v>
      </c>
      <c r="C312" s="25" t="s">
        <v>442</v>
      </c>
      <c r="D312" s="26" t="s">
        <v>401</v>
      </c>
      <c r="E312" s="27" t="s">
        <v>402</v>
      </c>
      <c r="F312" s="22" t="s">
        <v>453</v>
      </c>
      <c r="G312" s="104">
        <v>4762073</v>
      </c>
    </row>
    <row r="313" spans="1:7" s="24" customFormat="1" ht="54" hidden="1" customHeight="1">
      <c r="A313" s="83">
        <v>71</v>
      </c>
      <c r="B313" s="22" t="s">
        <v>495</v>
      </c>
      <c r="C313" s="25" t="s">
        <v>442</v>
      </c>
      <c r="D313" s="26" t="s">
        <v>403</v>
      </c>
      <c r="E313" s="27" t="s">
        <v>385</v>
      </c>
      <c r="F313" s="22" t="s">
        <v>466</v>
      </c>
      <c r="G313" s="104">
        <v>74980500</v>
      </c>
    </row>
    <row r="314" spans="1:7" s="24" customFormat="1" ht="51" hidden="1" customHeight="1">
      <c r="A314" s="83">
        <v>72</v>
      </c>
      <c r="B314" s="22" t="s">
        <v>501</v>
      </c>
      <c r="C314" s="28" t="s">
        <v>502</v>
      </c>
      <c r="D314" s="43" t="s">
        <v>503</v>
      </c>
      <c r="E314" s="43" t="s">
        <v>504</v>
      </c>
      <c r="F314" s="52" t="s">
        <v>481</v>
      </c>
      <c r="G314" s="105">
        <v>10000</v>
      </c>
    </row>
    <row r="315" spans="1:7" s="24" customFormat="1" ht="39" hidden="1" customHeight="1">
      <c r="A315" s="83">
        <v>73</v>
      </c>
      <c r="B315" s="22" t="s">
        <v>501</v>
      </c>
      <c r="C315" s="28" t="s">
        <v>502</v>
      </c>
      <c r="D315" s="43" t="s">
        <v>505</v>
      </c>
      <c r="E315" s="43" t="s">
        <v>506</v>
      </c>
      <c r="F315" s="52" t="s">
        <v>488</v>
      </c>
      <c r="G315" s="105">
        <v>10000</v>
      </c>
    </row>
    <row r="316" spans="1:7" s="24" customFormat="1" ht="39" hidden="1" customHeight="1">
      <c r="A316" s="83">
        <v>74</v>
      </c>
      <c r="B316" s="22" t="s">
        <v>501</v>
      </c>
      <c r="C316" s="28" t="s">
        <v>502</v>
      </c>
      <c r="D316" s="43" t="s">
        <v>404</v>
      </c>
      <c r="E316" s="43" t="s">
        <v>507</v>
      </c>
      <c r="F316" s="52" t="s">
        <v>481</v>
      </c>
      <c r="G316" s="105">
        <v>15000</v>
      </c>
    </row>
    <row r="317" spans="1:7" s="24" customFormat="1" ht="39" hidden="1" customHeight="1">
      <c r="A317" s="83">
        <v>75</v>
      </c>
      <c r="B317" s="22" t="s">
        <v>501</v>
      </c>
      <c r="C317" s="28" t="s">
        <v>502</v>
      </c>
      <c r="D317" s="43" t="s">
        <v>508</v>
      </c>
      <c r="E317" s="43" t="s">
        <v>509</v>
      </c>
      <c r="F317" s="52" t="s">
        <v>488</v>
      </c>
      <c r="G317" s="106">
        <v>15000</v>
      </c>
    </row>
    <row r="318" spans="1:7" s="24" customFormat="1" ht="39" hidden="1" customHeight="1">
      <c r="A318" s="83">
        <v>76</v>
      </c>
      <c r="B318" s="22" t="s">
        <v>501</v>
      </c>
      <c r="C318" s="28" t="s">
        <v>502</v>
      </c>
      <c r="D318" s="43" t="s">
        <v>510</v>
      </c>
      <c r="E318" s="43" t="s">
        <v>511</v>
      </c>
      <c r="F318" s="52" t="s">
        <v>488</v>
      </c>
      <c r="G318" s="107">
        <v>5000</v>
      </c>
    </row>
    <row r="319" spans="1:7" s="24" customFormat="1" ht="39" hidden="1" customHeight="1">
      <c r="A319" s="83">
        <v>77</v>
      </c>
      <c r="B319" s="22" t="s">
        <v>512</v>
      </c>
      <c r="C319" s="28" t="s">
        <v>502</v>
      </c>
      <c r="D319" s="43" t="s">
        <v>405</v>
      </c>
      <c r="E319" s="43" t="s">
        <v>406</v>
      </c>
      <c r="F319" s="52" t="s">
        <v>481</v>
      </c>
      <c r="G319" s="107">
        <v>30000</v>
      </c>
    </row>
    <row r="320" spans="1:7" s="24" customFormat="1" ht="47.25" hidden="1" customHeight="1">
      <c r="A320" s="83">
        <v>78</v>
      </c>
      <c r="B320" s="22" t="s">
        <v>288</v>
      </c>
      <c r="C320" s="28" t="s">
        <v>502</v>
      </c>
      <c r="D320" s="44" t="s">
        <v>513</v>
      </c>
      <c r="E320" s="43" t="s">
        <v>514</v>
      </c>
      <c r="F320" s="52" t="s">
        <v>481</v>
      </c>
      <c r="G320" s="105">
        <v>70000</v>
      </c>
    </row>
    <row r="321" spans="1:7" s="24" customFormat="1" ht="46.5" hidden="1" customHeight="1">
      <c r="A321" s="83">
        <v>79</v>
      </c>
      <c r="B321" s="22" t="s">
        <v>288</v>
      </c>
      <c r="C321" s="28" t="s">
        <v>502</v>
      </c>
      <c r="D321" s="43" t="s">
        <v>515</v>
      </c>
      <c r="E321" s="30" t="s">
        <v>516</v>
      </c>
      <c r="F321" s="52" t="s">
        <v>488</v>
      </c>
      <c r="G321" s="108">
        <v>10000</v>
      </c>
    </row>
    <row r="322" spans="1:7" s="24" customFormat="1" ht="45" hidden="1" customHeight="1">
      <c r="A322" s="83">
        <v>80</v>
      </c>
      <c r="B322" s="22" t="s">
        <v>512</v>
      </c>
      <c r="C322" s="28" t="s">
        <v>502</v>
      </c>
      <c r="D322" s="26" t="s">
        <v>407</v>
      </c>
      <c r="E322" s="27" t="s">
        <v>408</v>
      </c>
      <c r="F322" s="53" t="s">
        <v>517</v>
      </c>
      <c r="G322" s="104">
        <v>90000</v>
      </c>
    </row>
    <row r="323" spans="1:7" s="24" customFormat="1" ht="45" hidden="1" customHeight="1">
      <c r="A323" s="83">
        <v>81</v>
      </c>
      <c r="B323" s="22" t="s">
        <v>288</v>
      </c>
      <c r="C323" s="28" t="s">
        <v>502</v>
      </c>
      <c r="D323" s="27" t="s">
        <v>518</v>
      </c>
      <c r="E323" s="26" t="s">
        <v>519</v>
      </c>
      <c r="F323" s="53" t="s">
        <v>517</v>
      </c>
      <c r="G323" s="106">
        <v>28000</v>
      </c>
    </row>
    <row r="324" spans="1:7" s="24" customFormat="1" ht="45" hidden="1" customHeight="1">
      <c r="A324" s="83">
        <v>82</v>
      </c>
      <c r="B324" s="22" t="s">
        <v>512</v>
      </c>
      <c r="C324" s="28" t="s">
        <v>502</v>
      </c>
      <c r="D324" s="27" t="s">
        <v>520</v>
      </c>
      <c r="E324" s="27" t="s">
        <v>521</v>
      </c>
      <c r="F324" s="58" t="s">
        <v>409</v>
      </c>
      <c r="G324" s="109">
        <f>10000+42000</f>
        <v>52000</v>
      </c>
    </row>
    <row r="325" spans="1:7" s="24" customFormat="1" ht="45" hidden="1" customHeight="1">
      <c r="A325" s="83">
        <v>83</v>
      </c>
      <c r="B325" s="22" t="s">
        <v>522</v>
      </c>
      <c r="C325" s="28" t="s">
        <v>523</v>
      </c>
      <c r="D325" s="27" t="s">
        <v>524</v>
      </c>
      <c r="E325" s="27" t="s">
        <v>525</v>
      </c>
      <c r="F325" s="57" t="s">
        <v>409</v>
      </c>
      <c r="G325" s="109">
        <v>10000</v>
      </c>
    </row>
    <row r="326" spans="1:7" s="24" customFormat="1" ht="45" hidden="1" customHeight="1">
      <c r="A326" s="83">
        <v>84</v>
      </c>
      <c r="B326" s="22" t="s">
        <v>522</v>
      </c>
      <c r="C326" s="28" t="s">
        <v>523</v>
      </c>
      <c r="D326" s="27" t="s">
        <v>524</v>
      </c>
      <c r="E326" s="27" t="s">
        <v>527</v>
      </c>
      <c r="F326" s="57" t="s">
        <v>526</v>
      </c>
      <c r="G326" s="109">
        <v>10000</v>
      </c>
    </row>
    <row r="327" spans="1:7" s="24" customFormat="1" ht="45" hidden="1" customHeight="1">
      <c r="A327" s="83">
        <v>85</v>
      </c>
      <c r="B327" s="22" t="s">
        <v>522</v>
      </c>
      <c r="C327" s="28" t="s">
        <v>523</v>
      </c>
      <c r="D327" s="27" t="s">
        <v>528</v>
      </c>
      <c r="E327" s="27" t="s">
        <v>529</v>
      </c>
      <c r="F327" s="57" t="s">
        <v>409</v>
      </c>
      <c r="G327" s="109">
        <f>10000+100000</f>
        <v>110000</v>
      </c>
    </row>
    <row r="328" spans="1:7" s="24" customFormat="1" ht="45" hidden="1" customHeight="1">
      <c r="A328" s="83">
        <v>86</v>
      </c>
      <c r="B328" s="22" t="s">
        <v>522</v>
      </c>
      <c r="C328" s="28" t="s">
        <v>523</v>
      </c>
      <c r="D328" s="27" t="s">
        <v>524</v>
      </c>
      <c r="E328" s="27" t="s">
        <v>530</v>
      </c>
      <c r="F328" s="57" t="s">
        <v>526</v>
      </c>
      <c r="G328" s="109">
        <v>10000</v>
      </c>
    </row>
    <row r="329" spans="1:7" s="24" customFormat="1" ht="45" hidden="1" customHeight="1">
      <c r="A329" s="83">
        <v>87</v>
      </c>
      <c r="B329" s="22" t="s">
        <v>531</v>
      </c>
      <c r="C329" s="28" t="s">
        <v>523</v>
      </c>
      <c r="D329" s="45" t="s">
        <v>410</v>
      </c>
      <c r="E329" s="27" t="s">
        <v>411</v>
      </c>
      <c r="F329" s="59" t="s">
        <v>532</v>
      </c>
      <c r="G329" s="110">
        <v>50000</v>
      </c>
    </row>
    <row r="330" spans="1:7" s="24" customFormat="1" ht="45" hidden="1" customHeight="1">
      <c r="A330" s="83">
        <v>88</v>
      </c>
      <c r="B330" s="22" t="s">
        <v>531</v>
      </c>
      <c r="C330" s="28" t="s">
        <v>523</v>
      </c>
      <c r="D330" s="45" t="s">
        <v>412</v>
      </c>
      <c r="E330" s="27" t="s">
        <v>413</v>
      </c>
      <c r="F330" s="59" t="s">
        <v>532</v>
      </c>
      <c r="G330" s="110">
        <v>75000</v>
      </c>
    </row>
    <row r="331" spans="1:7" s="24" customFormat="1" ht="45" hidden="1" customHeight="1">
      <c r="A331" s="83">
        <v>89</v>
      </c>
      <c r="B331" s="22" t="s">
        <v>531</v>
      </c>
      <c r="C331" s="28" t="s">
        <v>523</v>
      </c>
      <c r="D331" s="29" t="s">
        <v>52</v>
      </c>
      <c r="E331" s="26" t="s">
        <v>53</v>
      </c>
      <c r="F331" s="53" t="s">
        <v>38</v>
      </c>
      <c r="G331" s="106">
        <v>1437945</v>
      </c>
    </row>
    <row r="332" spans="1:7" s="24" customFormat="1" ht="45" hidden="1" customHeight="1">
      <c r="A332" s="83">
        <v>90</v>
      </c>
      <c r="B332" s="22" t="s">
        <v>533</v>
      </c>
      <c r="C332" s="28" t="s">
        <v>523</v>
      </c>
      <c r="D332" s="29" t="s">
        <v>414</v>
      </c>
      <c r="E332" s="26" t="s">
        <v>415</v>
      </c>
      <c r="F332" s="53" t="s">
        <v>38</v>
      </c>
      <c r="G332" s="106">
        <v>77055</v>
      </c>
    </row>
    <row r="333" spans="1:7" s="24" customFormat="1" ht="45" hidden="1" customHeight="1">
      <c r="A333" s="83">
        <v>91</v>
      </c>
      <c r="B333" s="22" t="s">
        <v>522</v>
      </c>
      <c r="C333" s="28" t="s">
        <v>523</v>
      </c>
      <c r="D333" s="26" t="s">
        <v>534</v>
      </c>
      <c r="E333" s="27" t="s">
        <v>416</v>
      </c>
      <c r="F333" s="53" t="s">
        <v>38</v>
      </c>
      <c r="G333" s="104">
        <v>30000</v>
      </c>
    </row>
    <row r="334" spans="1:7" s="24" customFormat="1" ht="45" hidden="1" customHeight="1">
      <c r="A334" s="83">
        <v>92</v>
      </c>
      <c r="B334" s="22" t="s">
        <v>533</v>
      </c>
      <c r="C334" s="28" t="s">
        <v>523</v>
      </c>
      <c r="D334" s="26" t="s">
        <v>417</v>
      </c>
      <c r="E334" s="27" t="s">
        <v>418</v>
      </c>
      <c r="F334" s="53" t="s">
        <v>38</v>
      </c>
      <c r="G334" s="104">
        <v>10000</v>
      </c>
    </row>
    <row r="335" spans="1:7" s="24" customFormat="1" ht="45" hidden="1" customHeight="1">
      <c r="A335" s="83">
        <v>93</v>
      </c>
      <c r="B335" s="22" t="s">
        <v>533</v>
      </c>
      <c r="C335" s="28" t="s">
        <v>523</v>
      </c>
      <c r="D335" s="26" t="s">
        <v>419</v>
      </c>
      <c r="E335" s="27" t="s">
        <v>420</v>
      </c>
      <c r="F335" s="53" t="s">
        <v>38</v>
      </c>
      <c r="G335" s="104">
        <v>26000</v>
      </c>
    </row>
    <row r="336" spans="1:7" s="24" customFormat="1" ht="45" hidden="1" customHeight="1">
      <c r="A336" s="83">
        <v>94</v>
      </c>
      <c r="B336" s="22" t="s">
        <v>522</v>
      </c>
      <c r="C336" s="28" t="s">
        <v>523</v>
      </c>
      <c r="D336" s="27" t="s">
        <v>421</v>
      </c>
      <c r="E336" s="46" t="s">
        <v>422</v>
      </c>
      <c r="F336" s="54" t="s">
        <v>535</v>
      </c>
      <c r="G336" s="111">
        <v>5600000</v>
      </c>
    </row>
    <row r="337" spans="1:7" s="24" customFormat="1" ht="45" hidden="1" customHeight="1">
      <c r="A337" s="83">
        <v>95</v>
      </c>
      <c r="B337" s="22" t="s">
        <v>533</v>
      </c>
      <c r="C337" s="28" t="s">
        <v>523</v>
      </c>
      <c r="D337" s="27" t="s">
        <v>423</v>
      </c>
      <c r="E337" s="46" t="s">
        <v>424</v>
      </c>
      <c r="F337" s="54" t="s">
        <v>535</v>
      </c>
      <c r="G337" s="111">
        <v>6100000</v>
      </c>
    </row>
    <row r="338" spans="1:7" s="24" customFormat="1" ht="45" hidden="1" customHeight="1">
      <c r="A338" s="83">
        <v>96</v>
      </c>
      <c r="B338" s="22" t="s">
        <v>533</v>
      </c>
      <c r="C338" s="28" t="s">
        <v>523</v>
      </c>
      <c r="D338" s="27" t="s">
        <v>425</v>
      </c>
      <c r="E338" s="46" t="s">
        <v>573</v>
      </c>
      <c r="F338" s="54" t="s">
        <v>535</v>
      </c>
      <c r="G338" s="111">
        <v>6100000</v>
      </c>
    </row>
    <row r="339" spans="1:7" s="24" customFormat="1" ht="45" hidden="1" customHeight="1">
      <c r="A339" s="83">
        <v>97</v>
      </c>
      <c r="B339" s="22" t="s">
        <v>533</v>
      </c>
      <c r="C339" s="28" t="s">
        <v>523</v>
      </c>
      <c r="D339" s="27" t="s">
        <v>426</v>
      </c>
      <c r="E339" s="46" t="s">
        <v>427</v>
      </c>
      <c r="F339" s="54" t="s">
        <v>535</v>
      </c>
      <c r="G339" s="111">
        <v>6100000</v>
      </c>
    </row>
    <row r="340" spans="1:7" s="24" customFormat="1" ht="45" hidden="1" customHeight="1">
      <c r="A340" s="83">
        <v>98</v>
      </c>
      <c r="B340" s="22" t="s">
        <v>533</v>
      </c>
      <c r="C340" s="28" t="s">
        <v>523</v>
      </c>
      <c r="D340" s="47" t="s">
        <v>428</v>
      </c>
      <c r="E340" s="48" t="s">
        <v>429</v>
      </c>
      <c r="F340" s="55" t="s">
        <v>536</v>
      </c>
      <c r="G340" s="112">
        <v>90000</v>
      </c>
    </row>
    <row r="341" spans="1:7" s="24" customFormat="1" ht="45" hidden="1" customHeight="1">
      <c r="A341" s="83">
        <v>99</v>
      </c>
      <c r="B341" s="22" t="s">
        <v>533</v>
      </c>
      <c r="C341" s="28" t="s">
        <v>523</v>
      </c>
      <c r="D341" s="43" t="s">
        <v>430</v>
      </c>
      <c r="E341" s="49" t="s">
        <v>431</v>
      </c>
      <c r="F341" s="55" t="s">
        <v>536</v>
      </c>
      <c r="G341" s="112">
        <v>58000</v>
      </c>
    </row>
    <row r="342" spans="1:7" s="24" customFormat="1" ht="45" hidden="1" customHeight="1">
      <c r="A342" s="83">
        <v>100</v>
      </c>
      <c r="B342" s="22" t="s">
        <v>531</v>
      </c>
      <c r="C342" s="28" t="s">
        <v>523</v>
      </c>
      <c r="D342" s="26" t="s">
        <v>432</v>
      </c>
      <c r="E342" s="27" t="s">
        <v>433</v>
      </c>
      <c r="F342" s="53" t="s">
        <v>537</v>
      </c>
      <c r="G342" s="104">
        <v>90000</v>
      </c>
    </row>
    <row r="343" spans="1:7" s="24" customFormat="1" ht="45" hidden="1" customHeight="1">
      <c r="A343" s="83">
        <v>101</v>
      </c>
      <c r="B343" s="22" t="s">
        <v>533</v>
      </c>
      <c r="C343" s="28" t="s">
        <v>523</v>
      </c>
      <c r="D343" s="27" t="s">
        <v>538</v>
      </c>
      <c r="E343" s="27" t="s">
        <v>434</v>
      </c>
      <c r="F343" s="53" t="s">
        <v>537</v>
      </c>
      <c r="G343" s="113">
        <v>99000</v>
      </c>
    </row>
    <row r="344" spans="1:7" s="24" customFormat="1" ht="45" hidden="1" customHeight="1">
      <c r="A344" s="83">
        <v>102</v>
      </c>
      <c r="B344" s="22" t="s">
        <v>533</v>
      </c>
      <c r="C344" s="28" t="s">
        <v>523</v>
      </c>
      <c r="D344" s="27" t="s">
        <v>539</v>
      </c>
      <c r="E344" s="27" t="s">
        <v>540</v>
      </c>
      <c r="F344" s="53" t="s">
        <v>537</v>
      </c>
      <c r="G344" s="114">
        <v>30000</v>
      </c>
    </row>
    <row r="345" spans="1:7" s="24" customFormat="1" ht="45" hidden="1" customHeight="1">
      <c r="A345" s="83">
        <v>103</v>
      </c>
      <c r="B345" s="22" t="s">
        <v>522</v>
      </c>
      <c r="C345" s="28" t="s">
        <v>523</v>
      </c>
      <c r="D345" s="27" t="s">
        <v>435</v>
      </c>
      <c r="E345" s="27" t="s">
        <v>436</v>
      </c>
      <c r="F345" s="87" t="s">
        <v>561</v>
      </c>
      <c r="G345" s="112">
        <v>97900</v>
      </c>
    </row>
    <row r="346" spans="1:7" s="24" customFormat="1" ht="45" hidden="1" customHeight="1">
      <c r="A346" s="83">
        <v>104</v>
      </c>
      <c r="B346" s="22" t="s">
        <v>522</v>
      </c>
      <c r="C346" s="28" t="s">
        <v>523</v>
      </c>
      <c r="D346" s="27" t="s">
        <v>541</v>
      </c>
      <c r="E346" s="27" t="s">
        <v>542</v>
      </c>
      <c r="F346" s="88" t="s">
        <v>543</v>
      </c>
      <c r="G346" s="115">
        <v>36000</v>
      </c>
    </row>
    <row r="347" spans="1:7" s="24" customFormat="1" ht="38.25" hidden="1" customHeight="1">
      <c r="A347" s="83">
        <v>105</v>
      </c>
      <c r="B347" s="22" t="s">
        <v>533</v>
      </c>
      <c r="C347" s="28" t="s">
        <v>523</v>
      </c>
      <c r="D347" s="27" t="s">
        <v>544</v>
      </c>
      <c r="E347" s="27" t="s">
        <v>545</v>
      </c>
      <c r="F347" s="88" t="s">
        <v>543</v>
      </c>
      <c r="G347" s="115">
        <v>50000</v>
      </c>
    </row>
    <row r="348" spans="1:7" s="24" customFormat="1" ht="45" hidden="1" customHeight="1">
      <c r="A348" s="83">
        <v>106</v>
      </c>
      <c r="B348" s="22" t="s">
        <v>533</v>
      </c>
      <c r="C348" s="28" t="s">
        <v>523</v>
      </c>
      <c r="D348" s="27" t="s">
        <v>546</v>
      </c>
      <c r="E348" s="27" t="s">
        <v>547</v>
      </c>
      <c r="F348" s="88" t="s">
        <v>543</v>
      </c>
      <c r="G348" s="115">
        <v>20000</v>
      </c>
    </row>
    <row r="349" spans="1:7" s="24" customFormat="1" ht="39.75" hidden="1" customHeight="1">
      <c r="A349" s="83">
        <v>107</v>
      </c>
      <c r="B349" s="22" t="s">
        <v>533</v>
      </c>
      <c r="C349" s="28" t="s">
        <v>523</v>
      </c>
      <c r="D349" s="26" t="s">
        <v>548</v>
      </c>
      <c r="E349" s="27" t="s">
        <v>549</v>
      </c>
      <c r="F349" s="59" t="s">
        <v>550</v>
      </c>
      <c r="G349" s="116">
        <v>300000</v>
      </c>
    </row>
    <row r="350" spans="1:7" s="24" customFormat="1" ht="39.75" hidden="1" customHeight="1">
      <c r="A350" s="83">
        <v>108</v>
      </c>
      <c r="B350" s="22" t="s">
        <v>533</v>
      </c>
      <c r="C350" s="28" t="s">
        <v>523</v>
      </c>
      <c r="D350" s="26" t="s">
        <v>551</v>
      </c>
      <c r="E350" s="27" t="s">
        <v>552</v>
      </c>
      <c r="F350" s="59" t="s">
        <v>550</v>
      </c>
      <c r="G350" s="116">
        <v>90000</v>
      </c>
    </row>
    <row r="351" spans="1:7" s="24" customFormat="1" ht="36" hidden="1" customHeight="1">
      <c r="A351" s="83">
        <v>109</v>
      </c>
      <c r="B351" s="22" t="s">
        <v>531</v>
      </c>
      <c r="C351" s="28" t="s">
        <v>523</v>
      </c>
      <c r="D351" s="89" t="s">
        <v>564</v>
      </c>
      <c r="E351" s="89" t="s">
        <v>437</v>
      </c>
      <c r="F351" s="53" t="s">
        <v>537</v>
      </c>
      <c r="G351" s="117">
        <v>97360</v>
      </c>
    </row>
    <row r="352" spans="1:7" s="24" customFormat="1" ht="45" hidden="1" customHeight="1">
      <c r="A352" s="83">
        <v>110</v>
      </c>
      <c r="B352" s="22" t="s">
        <v>522</v>
      </c>
      <c r="C352" s="28" t="s">
        <v>523</v>
      </c>
      <c r="D352" s="89" t="s">
        <v>438</v>
      </c>
      <c r="E352" s="89" t="s">
        <v>439</v>
      </c>
      <c r="F352" s="59" t="s">
        <v>560</v>
      </c>
      <c r="G352" s="117">
        <v>95000</v>
      </c>
    </row>
    <row r="353" spans="1:14" s="24" customFormat="1" ht="45" hidden="1" customHeight="1">
      <c r="A353" s="83">
        <v>111</v>
      </c>
      <c r="B353" s="22" t="s">
        <v>533</v>
      </c>
      <c r="C353" s="28" t="s">
        <v>523</v>
      </c>
      <c r="D353" s="50" t="s">
        <v>553</v>
      </c>
      <c r="E353" s="50" t="s">
        <v>554</v>
      </c>
      <c r="F353" s="59" t="s">
        <v>550</v>
      </c>
      <c r="G353" s="111">
        <v>49700</v>
      </c>
    </row>
    <row r="354" spans="1:14" s="24" customFormat="1" ht="39" hidden="1" customHeight="1">
      <c r="A354" s="83">
        <v>112</v>
      </c>
      <c r="B354" s="22" t="s">
        <v>533</v>
      </c>
      <c r="C354" s="28" t="s">
        <v>523</v>
      </c>
      <c r="D354" s="51" t="s">
        <v>555</v>
      </c>
      <c r="E354" s="51" t="s">
        <v>556</v>
      </c>
      <c r="F354" s="59" t="s">
        <v>550</v>
      </c>
      <c r="G354" s="111">
        <v>82170</v>
      </c>
    </row>
    <row r="355" spans="1:14" s="24" customFormat="1" ht="41.25" hidden="1" customHeight="1">
      <c r="A355" s="83">
        <v>113</v>
      </c>
      <c r="B355" s="22" t="s">
        <v>533</v>
      </c>
      <c r="C355" s="28" t="s">
        <v>523</v>
      </c>
      <c r="D355" s="26" t="s">
        <v>557</v>
      </c>
      <c r="E355" s="26" t="s">
        <v>558</v>
      </c>
      <c r="F355" s="23" t="s">
        <v>562</v>
      </c>
      <c r="G355" s="113">
        <v>26000</v>
      </c>
    </row>
    <row r="356" spans="1:14" ht="40" hidden="1" customHeight="1">
      <c r="A356" s="143" t="s">
        <v>4</v>
      </c>
      <c r="B356" s="146"/>
      <c r="C356" s="146"/>
      <c r="D356" s="146"/>
      <c r="E356" s="146"/>
      <c r="F356" s="147"/>
      <c r="G356" s="8">
        <f>SUM(G358:G389)</f>
        <v>110583417</v>
      </c>
    </row>
    <row r="357" spans="1:14" ht="40" customHeight="1">
      <c r="A357" s="143" t="s">
        <v>579</v>
      </c>
      <c r="B357" s="144"/>
      <c r="C357" s="144"/>
      <c r="D357" s="144"/>
      <c r="E357" s="144"/>
      <c r="F357" s="145"/>
      <c r="G357" s="125">
        <f>SUM(G358:G389)</f>
        <v>110583417</v>
      </c>
    </row>
    <row r="358" spans="1:14" ht="55.5" customHeight="1">
      <c r="A358" s="118" t="s">
        <v>643</v>
      </c>
      <c r="B358" s="134" t="s">
        <v>581</v>
      </c>
      <c r="C358" s="129" t="s">
        <v>574</v>
      </c>
      <c r="D358" s="120" t="s">
        <v>640</v>
      </c>
      <c r="E358" s="90" t="s">
        <v>641</v>
      </c>
      <c r="F358" s="90" t="s">
        <v>582</v>
      </c>
      <c r="G358" s="135">
        <v>25040000</v>
      </c>
      <c r="H358" s="6"/>
      <c r="I358" s="5"/>
      <c r="J358" s="4"/>
      <c r="K358" s="3"/>
      <c r="L358" s="3"/>
      <c r="M358" s="3"/>
      <c r="N358" s="2"/>
    </row>
    <row r="359" spans="1:14" ht="40" customHeight="1">
      <c r="A359" s="118" t="s">
        <v>644</v>
      </c>
      <c r="B359" s="132" t="s">
        <v>586</v>
      </c>
      <c r="C359" s="129" t="s">
        <v>575</v>
      </c>
      <c r="D359" s="120" t="s">
        <v>587</v>
      </c>
      <c r="E359" s="90" t="s">
        <v>576</v>
      </c>
      <c r="F359" s="133" t="s">
        <v>577</v>
      </c>
      <c r="G359" s="126">
        <v>46878</v>
      </c>
      <c r="H359" s="6"/>
      <c r="I359" s="5"/>
      <c r="J359" s="4"/>
      <c r="K359" s="3"/>
      <c r="L359" s="3"/>
      <c r="M359" s="3"/>
      <c r="N359" s="2"/>
    </row>
    <row r="360" spans="1:14" ht="40" customHeight="1">
      <c r="A360" s="118" t="s">
        <v>645</v>
      </c>
      <c r="B360" s="132" t="s">
        <v>599</v>
      </c>
      <c r="C360" s="129" t="s">
        <v>575</v>
      </c>
      <c r="D360" s="119" t="s">
        <v>602</v>
      </c>
      <c r="E360" s="124" t="s">
        <v>605</v>
      </c>
      <c r="F360" s="133" t="s">
        <v>577</v>
      </c>
      <c r="G360" s="126">
        <v>50660</v>
      </c>
      <c r="H360" s="6"/>
      <c r="I360" s="5"/>
      <c r="J360" s="4"/>
      <c r="K360" s="3"/>
      <c r="L360" s="3"/>
      <c r="M360" s="3"/>
      <c r="N360" s="2"/>
    </row>
    <row r="361" spans="1:14" ht="40" customHeight="1">
      <c r="A361" s="118" t="s">
        <v>646</v>
      </c>
      <c r="B361" s="132" t="s">
        <v>588</v>
      </c>
      <c r="C361" s="129" t="s">
        <v>575</v>
      </c>
      <c r="D361" s="120" t="s">
        <v>589</v>
      </c>
      <c r="E361" s="90" t="s">
        <v>590</v>
      </c>
      <c r="F361" s="133" t="s">
        <v>60</v>
      </c>
      <c r="G361" s="126">
        <v>216325</v>
      </c>
      <c r="H361" s="6"/>
      <c r="I361" s="5"/>
      <c r="J361" s="4"/>
      <c r="K361" s="3"/>
      <c r="L361" s="3"/>
      <c r="M361" s="3"/>
      <c r="N361" s="2"/>
    </row>
    <row r="362" spans="1:14" ht="40" customHeight="1">
      <c r="A362" s="118" t="s">
        <v>647</v>
      </c>
      <c r="B362" s="132" t="s">
        <v>591</v>
      </c>
      <c r="C362" s="129" t="s">
        <v>575</v>
      </c>
      <c r="D362" s="120" t="s">
        <v>592</v>
      </c>
      <c r="E362" s="136" t="s">
        <v>593</v>
      </c>
      <c r="F362" s="122" t="s">
        <v>578</v>
      </c>
      <c r="G362" s="126">
        <v>8259</v>
      </c>
      <c r="H362" s="6"/>
      <c r="I362" s="5"/>
      <c r="J362" s="4"/>
      <c r="K362" s="3"/>
      <c r="L362" s="3"/>
      <c r="M362" s="3"/>
      <c r="N362" s="2"/>
    </row>
    <row r="363" spans="1:14" ht="40" customHeight="1">
      <c r="A363" s="118" t="s">
        <v>648</v>
      </c>
      <c r="B363" s="132" t="s">
        <v>594</v>
      </c>
      <c r="C363" s="129" t="s">
        <v>575</v>
      </c>
      <c r="D363" s="120" t="s">
        <v>595</v>
      </c>
      <c r="E363" s="90" t="s">
        <v>576</v>
      </c>
      <c r="F363" s="133" t="s">
        <v>60</v>
      </c>
      <c r="G363" s="126">
        <v>150066</v>
      </c>
      <c r="H363" s="6"/>
      <c r="I363" s="5"/>
      <c r="J363" s="4"/>
      <c r="K363" s="3"/>
      <c r="L363" s="3"/>
      <c r="M363" s="3"/>
      <c r="N363" s="2"/>
    </row>
    <row r="364" spans="1:14" ht="40" customHeight="1">
      <c r="A364" s="118" t="s">
        <v>649</v>
      </c>
      <c r="B364" s="132" t="s">
        <v>598</v>
      </c>
      <c r="C364" s="129" t="s">
        <v>575</v>
      </c>
      <c r="D364" s="119" t="s">
        <v>600</v>
      </c>
      <c r="E364" s="90" t="s">
        <v>603</v>
      </c>
      <c r="F364" s="133" t="s">
        <v>577</v>
      </c>
      <c r="G364" s="126">
        <v>204525</v>
      </c>
      <c r="H364" s="6"/>
      <c r="I364" s="5"/>
      <c r="J364" s="4"/>
      <c r="K364" s="3"/>
      <c r="L364" s="3"/>
      <c r="M364" s="3"/>
      <c r="N364" s="2"/>
    </row>
    <row r="365" spans="1:14" ht="40" customHeight="1">
      <c r="A365" s="118" t="s">
        <v>650</v>
      </c>
      <c r="B365" s="132" t="s">
        <v>598</v>
      </c>
      <c r="C365" s="129" t="s">
        <v>575</v>
      </c>
      <c r="D365" s="119" t="s">
        <v>601</v>
      </c>
      <c r="E365" s="124" t="s">
        <v>604</v>
      </c>
      <c r="F365" s="133" t="s">
        <v>577</v>
      </c>
      <c r="G365" s="126">
        <v>284125</v>
      </c>
      <c r="H365" s="6"/>
      <c r="I365" s="5"/>
      <c r="J365" s="4"/>
      <c r="K365" s="3"/>
      <c r="L365" s="3"/>
      <c r="M365" s="3"/>
      <c r="N365" s="2"/>
    </row>
    <row r="366" spans="1:14" ht="40" customHeight="1">
      <c r="A366" s="118" t="s">
        <v>651</v>
      </c>
      <c r="B366" s="132" t="s">
        <v>607</v>
      </c>
      <c r="C366" s="129" t="s">
        <v>574</v>
      </c>
      <c r="D366" s="121" t="s">
        <v>600</v>
      </c>
      <c r="E366" s="123" t="s">
        <v>621</v>
      </c>
      <c r="F366" s="133" t="s">
        <v>60</v>
      </c>
      <c r="G366" s="127">
        <v>151024</v>
      </c>
      <c r="H366" s="6"/>
      <c r="I366" s="5"/>
      <c r="J366" s="4"/>
      <c r="K366" s="3"/>
      <c r="L366" s="3"/>
      <c r="M366" s="3"/>
      <c r="N366" s="2"/>
    </row>
    <row r="367" spans="1:14" ht="40" customHeight="1">
      <c r="A367" s="118" t="s">
        <v>652</v>
      </c>
      <c r="B367" s="132" t="s">
        <v>607</v>
      </c>
      <c r="C367" s="129" t="s">
        <v>574</v>
      </c>
      <c r="D367" s="120" t="s">
        <v>611</v>
      </c>
      <c r="E367" s="122" t="s">
        <v>621</v>
      </c>
      <c r="F367" s="133" t="s">
        <v>60</v>
      </c>
      <c r="G367" s="126">
        <v>169631</v>
      </c>
      <c r="H367" s="6"/>
      <c r="I367" s="5"/>
      <c r="J367" s="4"/>
      <c r="K367" s="3"/>
      <c r="L367" s="3"/>
      <c r="M367" s="3"/>
      <c r="N367" s="2"/>
    </row>
    <row r="368" spans="1:14" ht="40" customHeight="1">
      <c r="A368" s="118" t="s">
        <v>653</v>
      </c>
      <c r="B368" s="132" t="s">
        <v>610</v>
      </c>
      <c r="C368" s="129" t="s">
        <v>574</v>
      </c>
      <c r="D368" s="121" t="s">
        <v>617</v>
      </c>
      <c r="E368" s="123" t="s">
        <v>625</v>
      </c>
      <c r="F368" s="122" t="s">
        <v>578</v>
      </c>
      <c r="G368" s="127">
        <v>14574</v>
      </c>
      <c r="H368" s="6"/>
      <c r="I368" s="5"/>
      <c r="J368" s="4"/>
      <c r="K368" s="3"/>
      <c r="L368" s="3"/>
      <c r="M368" s="3"/>
      <c r="N368" s="2"/>
    </row>
    <row r="369" spans="1:14" ht="50.5" customHeight="1">
      <c r="A369" s="118" t="s">
        <v>654</v>
      </c>
      <c r="B369" s="132" t="s">
        <v>610</v>
      </c>
      <c r="C369" s="129" t="s">
        <v>574</v>
      </c>
      <c r="D369" s="120" t="s">
        <v>618</v>
      </c>
      <c r="E369" s="122" t="s">
        <v>629</v>
      </c>
      <c r="F369" s="133" t="s">
        <v>60</v>
      </c>
      <c r="G369" s="126">
        <v>579</v>
      </c>
      <c r="H369" s="6"/>
      <c r="I369" s="5"/>
      <c r="J369" s="4"/>
      <c r="K369" s="3"/>
      <c r="L369" s="3"/>
      <c r="M369" s="3"/>
      <c r="N369" s="2"/>
    </row>
    <row r="370" spans="1:14" ht="49.5" customHeight="1">
      <c r="A370" s="118" t="s">
        <v>655</v>
      </c>
      <c r="B370" s="132" t="s">
        <v>610</v>
      </c>
      <c r="C370" s="129" t="s">
        <v>574</v>
      </c>
      <c r="D370" s="121" t="s">
        <v>619</v>
      </c>
      <c r="E370" s="123" t="s">
        <v>630</v>
      </c>
      <c r="F370" s="133" t="s">
        <v>60</v>
      </c>
      <c r="G370" s="127">
        <v>9733</v>
      </c>
      <c r="H370" s="6"/>
      <c r="I370" s="5"/>
      <c r="J370" s="4"/>
      <c r="K370" s="3"/>
      <c r="L370" s="3"/>
      <c r="M370" s="3"/>
      <c r="N370" s="2"/>
    </row>
    <row r="371" spans="1:14" ht="40" customHeight="1">
      <c r="A371" s="118" t="s">
        <v>656</v>
      </c>
      <c r="B371" s="132" t="s">
        <v>606</v>
      </c>
      <c r="C371" s="129" t="s">
        <v>574</v>
      </c>
      <c r="D371" s="120" t="s">
        <v>620</v>
      </c>
      <c r="E371" s="122" t="s">
        <v>625</v>
      </c>
      <c r="F371" s="122" t="s">
        <v>578</v>
      </c>
      <c r="G371" s="126">
        <v>20130</v>
      </c>
      <c r="H371" s="6"/>
      <c r="I371" s="5"/>
      <c r="J371" s="4"/>
      <c r="K371" s="3"/>
      <c r="L371" s="3"/>
      <c r="M371" s="3"/>
      <c r="N371" s="2"/>
    </row>
    <row r="372" spans="1:14" ht="40" customHeight="1">
      <c r="A372" s="118" t="s">
        <v>657</v>
      </c>
      <c r="B372" s="132" t="s">
        <v>608</v>
      </c>
      <c r="C372" s="129" t="s">
        <v>574</v>
      </c>
      <c r="D372" s="121" t="s">
        <v>612</v>
      </c>
      <c r="E372" s="123" t="s">
        <v>622</v>
      </c>
      <c r="F372" s="133" t="s">
        <v>60</v>
      </c>
      <c r="G372" s="127">
        <v>202500</v>
      </c>
      <c r="H372" s="6"/>
      <c r="I372" s="5"/>
      <c r="J372" s="4"/>
      <c r="K372" s="3"/>
      <c r="L372" s="3"/>
      <c r="M372" s="3"/>
      <c r="N372" s="2"/>
    </row>
    <row r="373" spans="1:14" ht="40" customHeight="1">
      <c r="A373" s="118" t="s">
        <v>658</v>
      </c>
      <c r="B373" s="132" t="s">
        <v>609</v>
      </c>
      <c r="C373" s="129" t="s">
        <v>574</v>
      </c>
      <c r="D373" s="121" t="s">
        <v>612</v>
      </c>
      <c r="E373" s="123" t="s">
        <v>623</v>
      </c>
      <c r="F373" s="133" t="s">
        <v>60</v>
      </c>
      <c r="G373" s="127">
        <v>178527</v>
      </c>
      <c r="H373" s="6"/>
      <c r="I373" s="5"/>
      <c r="J373" s="4"/>
      <c r="K373" s="3"/>
      <c r="L373" s="3"/>
      <c r="M373" s="3"/>
      <c r="N373" s="2"/>
    </row>
    <row r="374" spans="1:14" ht="40" customHeight="1">
      <c r="A374" s="118" t="s">
        <v>659</v>
      </c>
      <c r="B374" s="132" t="s">
        <v>609</v>
      </c>
      <c r="C374" s="129" t="s">
        <v>574</v>
      </c>
      <c r="D374" s="121" t="s">
        <v>613</v>
      </c>
      <c r="E374" s="123" t="s">
        <v>624</v>
      </c>
      <c r="F374" s="122" t="s">
        <v>578</v>
      </c>
      <c r="G374" s="127">
        <v>152806</v>
      </c>
      <c r="H374" s="6"/>
      <c r="I374" s="5"/>
      <c r="J374" s="4"/>
      <c r="K374" s="3"/>
      <c r="L374" s="3"/>
      <c r="M374" s="3"/>
      <c r="N374" s="2"/>
    </row>
    <row r="375" spans="1:14" ht="40" customHeight="1">
      <c r="A375" s="118" t="s">
        <v>660</v>
      </c>
      <c r="B375" s="132" t="s">
        <v>609</v>
      </c>
      <c r="C375" s="129" t="s">
        <v>574</v>
      </c>
      <c r="D375" s="121" t="s">
        <v>613</v>
      </c>
      <c r="E375" s="123" t="s">
        <v>625</v>
      </c>
      <c r="F375" s="90" t="s">
        <v>580</v>
      </c>
      <c r="G375" s="127">
        <v>15000</v>
      </c>
      <c r="H375" s="6"/>
      <c r="I375" s="5"/>
      <c r="J375" s="4"/>
      <c r="K375" s="3"/>
      <c r="L375" s="3"/>
      <c r="M375" s="3"/>
      <c r="N375" s="2"/>
    </row>
    <row r="376" spans="1:14" ht="40" customHeight="1">
      <c r="A376" s="118" t="s">
        <v>661</v>
      </c>
      <c r="B376" s="132" t="s">
        <v>609</v>
      </c>
      <c r="C376" s="129" t="s">
        <v>574</v>
      </c>
      <c r="D376" s="121" t="s">
        <v>614</v>
      </c>
      <c r="E376" s="123" t="s">
        <v>626</v>
      </c>
      <c r="F376" s="133" t="s">
        <v>60</v>
      </c>
      <c r="G376" s="127">
        <v>3702</v>
      </c>
      <c r="H376" s="6"/>
      <c r="I376" s="5"/>
      <c r="J376" s="4"/>
      <c r="K376" s="3"/>
      <c r="L376" s="3"/>
      <c r="M376" s="3"/>
      <c r="N376" s="2"/>
    </row>
    <row r="377" spans="1:14" ht="40" customHeight="1">
      <c r="A377" s="118" t="s">
        <v>662</v>
      </c>
      <c r="B377" s="132" t="s">
        <v>609</v>
      </c>
      <c r="C377" s="129" t="s">
        <v>574</v>
      </c>
      <c r="D377" s="120" t="s">
        <v>614</v>
      </c>
      <c r="E377" s="122" t="s">
        <v>631</v>
      </c>
      <c r="F377" s="133" t="s">
        <v>60</v>
      </c>
      <c r="G377" s="126">
        <v>1234</v>
      </c>
      <c r="H377" s="6"/>
      <c r="I377" s="5"/>
      <c r="J377" s="4"/>
      <c r="K377" s="3"/>
      <c r="L377" s="3"/>
      <c r="M377" s="3"/>
      <c r="N377" s="2"/>
    </row>
    <row r="378" spans="1:14" ht="40" customHeight="1">
      <c r="A378" s="118" t="s">
        <v>663</v>
      </c>
      <c r="B378" s="132" t="s">
        <v>609</v>
      </c>
      <c r="C378" s="129" t="s">
        <v>574</v>
      </c>
      <c r="D378" s="121" t="s">
        <v>612</v>
      </c>
      <c r="E378" s="123" t="s">
        <v>627</v>
      </c>
      <c r="F378" s="133" t="s">
        <v>60</v>
      </c>
      <c r="G378" s="127">
        <v>2468</v>
      </c>
      <c r="H378" s="6"/>
      <c r="I378" s="5"/>
      <c r="J378" s="4"/>
      <c r="K378" s="3"/>
      <c r="L378" s="3"/>
      <c r="M378" s="3"/>
      <c r="N378" s="2"/>
    </row>
    <row r="379" spans="1:14" ht="40" customHeight="1">
      <c r="A379" s="118" t="s">
        <v>664</v>
      </c>
      <c r="B379" s="132" t="s">
        <v>609</v>
      </c>
      <c r="C379" s="129" t="s">
        <v>574</v>
      </c>
      <c r="D379" s="121" t="s">
        <v>612</v>
      </c>
      <c r="E379" s="123" t="s">
        <v>628</v>
      </c>
      <c r="F379" s="133" t="s">
        <v>60</v>
      </c>
      <c r="G379" s="127">
        <v>167825</v>
      </c>
      <c r="H379" s="6"/>
      <c r="I379" s="5"/>
      <c r="J379" s="4"/>
      <c r="K379" s="3"/>
      <c r="L379" s="3"/>
      <c r="M379" s="3"/>
      <c r="N379" s="2"/>
    </row>
    <row r="380" spans="1:14" ht="40" customHeight="1">
      <c r="A380" s="118" t="s">
        <v>665</v>
      </c>
      <c r="B380" s="128" t="s">
        <v>584</v>
      </c>
      <c r="C380" s="129" t="s">
        <v>574</v>
      </c>
      <c r="D380" s="121" t="s">
        <v>585</v>
      </c>
      <c r="E380" s="91" t="s">
        <v>583</v>
      </c>
      <c r="F380" s="122" t="s">
        <v>578</v>
      </c>
      <c r="G380" s="130">
        <v>155036</v>
      </c>
      <c r="H380" s="6"/>
      <c r="I380" s="5"/>
      <c r="J380" s="4"/>
      <c r="K380" s="3"/>
      <c r="L380" s="3"/>
      <c r="M380" s="3"/>
      <c r="N380" s="2"/>
    </row>
    <row r="381" spans="1:14" ht="40" customHeight="1">
      <c r="A381" s="118" t="s">
        <v>666</v>
      </c>
      <c r="B381" s="132" t="s">
        <v>594</v>
      </c>
      <c r="C381" s="129" t="s">
        <v>574</v>
      </c>
      <c r="D381" s="137" t="s">
        <v>596</v>
      </c>
      <c r="E381" s="90" t="s">
        <v>597</v>
      </c>
      <c r="F381" s="122" t="s">
        <v>578</v>
      </c>
      <c r="G381" s="126">
        <v>511282</v>
      </c>
      <c r="H381" s="6"/>
      <c r="I381" s="5"/>
      <c r="J381" s="4"/>
      <c r="K381" s="3"/>
      <c r="L381" s="3"/>
      <c r="M381" s="3"/>
      <c r="N381" s="2"/>
    </row>
    <row r="382" spans="1:14" ht="40" customHeight="1">
      <c r="A382" s="118" t="s">
        <v>667</v>
      </c>
      <c r="B382" s="132" t="s">
        <v>610</v>
      </c>
      <c r="C382" s="129" t="s">
        <v>574</v>
      </c>
      <c r="D382" s="120" t="s">
        <v>615</v>
      </c>
      <c r="E382" s="122" t="s">
        <v>625</v>
      </c>
      <c r="F382" s="122" t="s">
        <v>578</v>
      </c>
      <c r="G382" s="126">
        <v>545768</v>
      </c>
      <c r="H382" s="6"/>
      <c r="I382" s="5"/>
      <c r="J382" s="4"/>
      <c r="K382" s="3"/>
      <c r="L382" s="3"/>
      <c r="M382" s="3"/>
      <c r="N382" s="2"/>
    </row>
    <row r="383" spans="1:14" ht="52.5" customHeight="1">
      <c r="A383" s="118" t="s">
        <v>668</v>
      </c>
      <c r="B383" s="132" t="s">
        <v>610</v>
      </c>
      <c r="C383" s="129" t="s">
        <v>574</v>
      </c>
      <c r="D383" s="121" t="s">
        <v>616</v>
      </c>
      <c r="E383" s="123" t="s">
        <v>625</v>
      </c>
      <c r="F383" s="122" t="s">
        <v>578</v>
      </c>
      <c r="G383" s="127">
        <v>833612</v>
      </c>
      <c r="H383" s="6"/>
      <c r="I383" s="5"/>
      <c r="J383" s="4"/>
      <c r="K383" s="3"/>
      <c r="L383" s="3"/>
      <c r="M383" s="3"/>
      <c r="N383" s="2"/>
    </row>
    <row r="384" spans="1:14" ht="40" customHeight="1">
      <c r="A384" s="118" t="s">
        <v>669</v>
      </c>
      <c r="B384" s="131" t="s">
        <v>632</v>
      </c>
      <c r="C384" s="129" t="s">
        <v>574</v>
      </c>
      <c r="D384" s="121" t="s">
        <v>633</v>
      </c>
      <c r="E384" s="123" t="s">
        <v>635</v>
      </c>
      <c r="F384" s="133" t="s">
        <v>60</v>
      </c>
      <c r="G384" s="127">
        <v>142884</v>
      </c>
      <c r="H384" s="6"/>
      <c r="I384" s="5"/>
      <c r="J384" s="4"/>
      <c r="K384" s="3"/>
      <c r="L384" s="3"/>
      <c r="M384" s="3"/>
      <c r="N384" s="2"/>
    </row>
    <row r="385" spans="1:14" ht="40" customHeight="1">
      <c r="A385" s="118" t="s">
        <v>670</v>
      </c>
      <c r="B385" s="131" t="s">
        <v>632</v>
      </c>
      <c r="C385" s="129" t="s">
        <v>574</v>
      </c>
      <c r="D385" s="121" t="s">
        <v>634</v>
      </c>
      <c r="E385" s="123" t="s">
        <v>636</v>
      </c>
      <c r="F385" s="133" t="s">
        <v>60</v>
      </c>
      <c r="G385" s="127">
        <v>52920</v>
      </c>
      <c r="H385" s="6"/>
      <c r="I385" s="5"/>
      <c r="J385" s="4"/>
      <c r="K385" s="3"/>
      <c r="L385" s="3"/>
      <c r="M385" s="3"/>
      <c r="N385" s="2"/>
    </row>
    <row r="386" spans="1:14" ht="40" customHeight="1">
      <c r="A386" s="118" t="s">
        <v>671</v>
      </c>
      <c r="B386" s="131" t="s">
        <v>637</v>
      </c>
      <c r="C386" s="129" t="s">
        <v>574</v>
      </c>
      <c r="D386" s="121" t="s">
        <v>638</v>
      </c>
      <c r="E386" s="123" t="s">
        <v>639</v>
      </c>
      <c r="F386" s="133" t="s">
        <v>60</v>
      </c>
      <c r="G386" s="127">
        <v>152000</v>
      </c>
      <c r="H386" s="6"/>
      <c r="I386" s="5"/>
      <c r="J386" s="4"/>
      <c r="K386" s="3"/>
      <c r="L386" s="3"/>
      <c r="M386" s="3"/>
      <c r="N386" s="2"/>
    </row>
    <row r="387" spans="1:14" ht="40" customHeight="1">
      <c r="A387" s="118" t="s">
        <v>672</v>
      </c>
      <c r="B387" s="132" t="s">
        <v>608</v>
      </c>
      <c r="C387" s="129" t="s">
        <v>574</v>
      </c>
      <c r="D387" s="120" t="s">
        <v>638</v>
      </c>
      <c r="E387" s="122" t="s">
        <v>624</v>
      </c>
      <c r="F387" s="122" t="s">
        <v>578</v>
      </c>
      <c r="G387" s="126">
        <v>56000</v>
      </c>
      <c r="H387" s="6"/>
      <c r="I387" s="5"/>
      <c r="J387" s="4"/>
      <c r="K387" s="3"/>
      <c r="L387" s="3"/>
      <c r="M387" s="3"/>
      <c r="N387" s="2"/>
    </row>
    <row r="388" spans="1:14" ht="40" customHeight="1">
      <c r="A388" s="152" t="s">
        <v>673</v>
      </c>
      <c r="B388" s="134" t="s">
        <v>677</v>
      </c>
      <c r="C388" s="129" t="s">
        <v>574</v>
      </c>
      <c r="D388" s="153" t="s">
        <v>680</v>
      </c>
      <c r="E388" s="154" t="s">
        <v>675</v>
      </c>
      <c r="F388" s="155" t="s">
        <v>676</v>
      </c>
      <c r="G388" s="156">
        <v>60411000</v>
      </c>
      <c r="H388" s="6"/>
      <c r="I388" s="5"/>
      <c r="J388" s="4"/>
      <c r="K388" s="3"/>
      <c r="L388" s="3"/>
      <c r="M388" s="3"/>
      <c r="N388" s="2"/>
    </row>
    <row r="389" spans="1:14" ht="40" customHeight="1" thickBot="1">
      <c r="A389" s="138" t="s">
        <v>674</v>
      </c>
      <c r="B389" s="157" t="s">
        <v>678</v>
      </c>
      <c r="C389" s="139" t="s">
        <v>574</v>
      </c>
      <c r="D389" s="140" t="s">
        <v>681</v>
      </c>
      <c r="E389" s="141" t="s">
        <v>679</v>
      </c>
      <c r="F389" s="141" t="s">
        <v>682</v>
      </c>
      <c r="G389" s="142">
        <v>20632344</v>
      </c>
      <c r="H389" s="6"/>
      <c r="I389" s="5"/>
      <c r="J389" s="4"/>
      <c r="K389" s="3"/>
      <c r="L389" s="3"/>
      <c r="M389" s="3"/>
      <c r="N389" s="2"/>
    </row>
    <row r="390" spans="1:14" ht="37" customHeight="1"/>
  </sheetData>
  <mergeCells count="7">
    <mergeCell ref="A357:F357"/>
    <mergeCell ref="A356:F356"/>
    <mergeCell ref="A1:G1"/>
    <mergeCell ref="A5:F5"/>
    <mergeCell ref="A242:F242"/>
    <mergeCell ref="A240:F240"/>
    <mergeCell ref="A4:F4"/>
  </mergeCells>
  <phoneticPr fontId="1" type="noConversion"/>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&amp;C1-&amp;P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公務預算</vt:lpstr>
      <vt:lpstr>公務預算!Print_Titles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黃妙玉</dc:creator>
  <cp:lastModifiedBy>臺北市所-主計室-林麗慧</cp:lastModifiedBy>
  <cp:lastPrinted>2020-02-13T06:57:02Z</cp:lastPrinted>
  <dcterms:created xsi:type="dcterms:W3CDTF">2015-08-27T01:46:07Z</dcterms:created>
  <dcterms:modified xsi:type="dcterms:W3CDTF">2020-02-13T07:01:39Z</dcterms:modified>
</cp:coreProperties>
</file>